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021 2022" sheetId="1" r:id="rId1"/>
    <sheet name="Groepen" sheetId="2" r:id="rId2"/>
    <sheet name="10-10-2022" sheetId="3" r:id="rId3"/>
    <sheet name="21-11-22" sheetId="4" r:id="rId4"/>
    <sheet name="6-2-23" sheetId="5" r:id="rId5"/>
    <sheet name="27-3-23" sheetId="6" r:id="rId6"/>
    <sheet name="22-5-23" sheetId="7" r:id="rId7"/>
  </sheets>
  <definedNames/>
  <calcPr fullCalcOnLoad="1"/>
</workbook>
</file>

<file path=xl/sharedStrings.xml><?xml version="1.0" encoding="utf-8"?>
<sst xmlns="http://schemas.openxmlformats.org/spreadsheetml/2006/main" count="955" uniqueCount="155">
  <si>
    <t xml:space="preserve"> </t>
  </si>
  <si>
    <t>Piet Smit</t>
  </si>
  <si>
    <t>Paul Teer</t>
  </si>
  <si>
    <t>Peter Groot</t>
  </si>
  <si>
    <t>Dik Vermeulen</t>
  </si>
  <si>
    <t>Schelte Betten</t>
  </si>
  <si>
    <t>Kaj Kruit</t>
  </si>
  <si>
    <t>Leo Kool</t>
  </si>
  <si>
    <t>Cees Staal</t>
  </si>
  <si>
    <t>Ton Wessel</t>
  </si>
  <si>
    <t>→</t>
  </si>
  <si>
    <t>totaal</t>
  </si>
  <si>
    <t>voornaam</t>
  </si>
  <si>
    <t>achternaam</t>
  </si>
  <si>
    <t>cat</t>
  </si>
  <si>
    <t>wd</t>
  </si>
  <si>
    <t>pt</t>
  </si>
  <si>
    <t>gem</t>
  </si>
  <si>
    <t>Kaj</t>
  </si>
  <si>
    <t>Kruit</t>
  </si>
  <si>
    <t>B</t>
  </si>
  <si>
    <t>Peter</t>
  </si>
  <si>
    <t>Groot</t>
  </si>
  <si>
    <t>A</t>
  </si>
  <si>
    <t>Johan</t>
  </si>
  <si>
    <t>Deubel</t>
  </si>
  <si>
    <t>C</t>
  </si>
  <si>
    <t>Leo</t>
  </si>
  <si>
    <t>Kool</t>
  </si>
  <si>
    <t>Piet</t>
  </si>
  <si>
    <t>Smit</t>
  </si>
  <si>
    <t>Paul</t>
  </si>
  <si>
    <t>Teer</t>
  </si>
  <si>
    <t>Dik</t>
  </si>
  <si>
    <t>Vermeulen</t>
  </si>
  <si>
    <t>Schelte</t>
  </si>
  <si>
    <t>Betten</t>
  </si>
  <si>
    <t>Cees</t>
  </si>
  <si>
    <t>Staal</t>
  </si>
  <si>
    <t>Wessel</t>
  </si>
  <si>
    <t>Ton</t>
  </si>
  <si>
    <t>Ruud Groot</t>
  </si>
  <si>
    <t>Groep A</t>
  </si>
  <si>
    <t>Groep B</t>
  </si>
  <si>
    <t>Barbara Graas</t>
  </si>
  <si>
    <t>Groep C</t>
  </si>
  <si>
    <t>Barbara</t>
  </si>
  <si>
    <t>Graas</t>
  </si>
  <si>
    <t>Erik</t>
  </si>
  <si>
    <t>Knobbe</t>
  </si>
  <si>
    <t>Erik van der Haar</t>
  </si>
  <si>
    <t>Ruud Holkamp</t>
  </si>
  <si>
    <t>Martin Berends</t>
  </si>
  <si>
    <t>Ruud</t>
  </si>
  <si>
    <t>Holkamp</t>
  </si>
  <si>
    <t>Martin</t>
  </si>
  <si>
    <t>Berends</t>
  </si>
  <si>
    <t>Zanen van</t>
  </si>
  <si>
    <t>Martin van Zanen</t>
  </si>
  <si>
    <t>Kees</t>
  </si>
  <si>
    <t>Aart</t>
  </si>
  <si>
    <t>Geert</t>
  </si>
  <si>
    <t xml:space="preserve">Johan Deubel  </t>
  </si>
  <si>
    <t>Tekort gespeeld:</t>
  </si>
  <si>
    <t>Paul van der Lem</t>
  </si>
  <si>
    <t>Kees van den Berg</t>
  </si>
  <si>
    <t>Aart van Dijk</t>
  </si>
  <si>
    <t>Geert van der Loo</t>
  </si>
  <si>
    <t>Hans Knobbe</t>
  </si>
  <si>
    <t>Sneldam Groepen</t>
  </si>
  <si>
    <t>Boudewijn van der Veen</t>
  </si>
  <si>
    <t>Seizoen 2021/2022</t>
  </si>
  <si>
    <t>Tekort gespeeld</t>
  </si>
  <si>
    <t>Peter Foks</t>
  </si>
  <si>
    <t>Sneldammen 2022-2023</t>
  </si>
  <si>
    <t>Berg van den</t>
  </si>
  <si>
    <t>Dijk van</t>
  </si>
  <si>
    <t>Foks</t>
  </si>
  <si>
    <t>Haar van der</t>
  </si>
  <si>
    <t>Hans</t>
  </si>
  <si>
    <t>Lem van der</t>
  </si>
  <si>
    <t>Loo van der</t>
  </si>
  <si>
    <t>pnt</t>
  </si>
  <si>
    <t>plts</t>
  </si>
  <si>
    <t>Ronde</t>
  </si>
  <si>
    <t>uitslag</t>
  </si>
  <si>
    <t>Ronde 1</t>
  </si>
  <si>
    <t>4e</t>
  </si>
  <si>
    <t>-</t>
  </si>
  <si>
    <t>3e</t>
  </si>
  <si>
    <t>1-2</t>
  </si>
  <si>
    <t>3-5</t>
  </si>
  <si>
    <t>4-6</t>
  </si>
  <si>
    <t>6e</t>
  </si>
  <si>
    <t>3-1</t>
  </si>
  <si>
    <t>6-2</t>
  </si>
  <si>
    <t>5-4</t>
  </si>
  <si>
    <t>1e</t>
  </si>
  <si>
    <t>1-4</t>
  </si>
  <si>
    <t>2-3</t>
  </si>
  <si>
    <t>5-6</t>
  </si>
  <si>
    <t/>
  </si>
  <si>
    <t>Johan Deubel</t>
  </si>
  <si>
    <t>5-1</t>
  </si>
  <si>
    <t>4-2</t>
  </si>
  <si>
    <t>6-3</t>
  </si>
  <si>
    <t>Ronde 2</t>
  </si>
  <si>
    <t>2e</t>
  </si>
  <si>
    <t>1-6</t>
  </si>
  <si>
    <t>2-5</t>
  </si>
  <si>
    <t>3-4</t>
  </si>
  <si>
    <t>Ronde 3</t>
  </si>
  <si>
    <t>5e</t>
  </si>
  <si>
    <t>Ronde 4</t>
  </si>
  <si>
    <t>Ronde 5</t>
  </si>
  <si>
    <t>Sneldamcomp 2022-2023</t>
  </si>
  <si>
    <t>GROEP A</t>
  </si>
  <si>
    <t>X</t>
  </si>
  <si>
    <t>VRIJE RONDE</t>
  </si>
  <si>
    <t>1-8</t>
  </si>
  <si>
    <t>2-7</t>
  </si>
  <si>
    <t>3-6</t>
  </si>
  <si>
    <t>4-5</t>
  </si>
  <si>
    <t>8-5</t>
  </si>
  <si>
    <t>6-4</t>
  </si>
  <si>
    <t>7-3</t>
  </si>
  <si>
    <t>2-8</t>
  </si>
  <si>
    <t>4-7</t>
  </si>
  <si>
    <t>8-6</t>
  </si>
  <si>
    <t>7-5</t>
  </si>
  <si>
    <t>7e</t>
  </si>
  <si>
    <t>3-8</t>
  </si>
  <si>
    <t>6-7</t>
  </si>
  <si>
    <t>8-7</t>
  </si>
  <si>
    <t>Vrije Ronde</t>
  </si>
  <si>
    <t>4-8</t>
  </si>
  <si>
    <t>5-3</t>
  </si>
  <si>
    <t>7-1</t>
  </si>
  <si>
    <t>GROEP B</t>
  </si>
  <si>
    <t>Ronde 6</t>
  </si>
  <si>
    <t>Ronde 7</t>
  </si>
  <si>
    <t>1-3</t>
  </si>
  <si>
    <t>2-6</t>
  </si>
  <si>
    <t>4-1</t>
  </si>
  <si>
    <t>3-2</t>
  </si>
  <si>
    <t>6-5</t>
  </si>
  <si>
    <t>2-1</t>
  </si>
  <si>
    <t>1-5</t>
  </si>
  <si>
    <t>2-4</t>
  </si>
  <si>
    <t>6-1</t>
  </si>
  <si>
    <t>5-2</t>
  </si>
  <si>
    <t>4-3</t>
  </si>
  <si>
    <t>Ronde 8</t>
  </si>
  <si>
    <t>Ronde 9</t>
  </si>
  <si>
    <t>Ronde 10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</si>
</sst>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31" borderId="7" applyNumberFormat="0" applyFont="0" applyAlignment="0" applyProtection="0"/>
    <xf numFmtId="0" fontId="37" fillId="32" borderId="0" applyNumberFormat="0" applyBorder="0" applyAlignment="0" applyProtection="0"/>
    <xf numFmtId="9" fontId="2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13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/>
    </xf>
    <xf numFmtId="0" fontId="45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8" xfId="0" applyFont="1" applyBorder="1" applyAlignment="1">
      <alignment/>
    </xf>
    <xf numFmtId="0" fontId="46" fillId="0" borderId="11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22" xfId="0" applyFont="1" applyBorder="1" applyAlignment="1">
      <alignment/>
    </xf>
    <xf numFmtId="1" fontId="0" fillId="3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ont="1" applyAlignment="1" quotePrefix="1">
      <alignment/>
    </xf>
    <xf numFmtId="0" fontId="0" fillId="0" borderId="19" xfId="0" applyFont="1" applyBorder="1" applyAlignment="1">
      <alignment/>
    </xf>
    <xf numFmtId="1" fontId="0" fillId="0" borderId="24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 quotePrefix="1">
      <alignment/>
    </xf>
    <xf numFmtId="0" fontId="0" fillId="0" borderId="12" xfId="0" applyBorder="1" applyAlignment="1">
      <alignment/>
    </xf>
    <xf numFmtId="49" fontId="2" fillId="0" borderId="12" xfId="0" applyNumberFormat="1" applyFont="1" applyBorder="1" applyAlignment="1">
      <alignment/>
    </xf>
    <xf numFmtId="0" fontId="0" fillId="0" borderId="25" xfId="0" applyFont="1" applyBorder="1" applyAlignment="1">
      <alignment/>
    </xf>
    <xf numFmtId="1" fontId="0" fillId="0" borderId="21" xfId="0" applyNumberFormat="1" applyBorder="1" applyAlignment="1">
      <alignment horizontal="center"/>
    </xf>
    <xf numFmtId="1" fontId="0" fillId="33" borderId="21" xfId="0" applyNumberFormat="1" applyFill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6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1" fontId="0" fillId="33" borderId="27" xfId="0" applyNumberFormat="1" applyFill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/>
    </xf>
    <xf numFmtId="1" fontId="0" fillId="33" borderId="25" xfId="0" applyNumberFormat="1" applyFill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49" fontId="0" fillId="0" borderId="19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A1">
      <selection activeCell="C33" sqref="C33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4" width="3.7109375" style="0" customWidth="1"/>
    <col min="5" max="16" width="5.7109375" style="0" customWidth="1"/>
  </cols>
  <sheetData>
    <row r="1" ht="15.75">
      <c r="A1" s="2" t="s">
        <v>74</v>
      </c>
    </row>
    <row r="3" spans="1:17" ht="15" customHeight="1">
      <c r="A3" s="3"/>
      <c r="B3" s="80" t="s">
        <v>115</v>
      </c>
      <c r="C3" s="81"/>
      <c r="D3" s="6" t="s">
        <v>10</v>
      </c>
      <c r="E3" s="82">
        <v>44844</v>
      </c>
      <c r="F3" s="83"/>
      <c r="G3" s="84">
        <v>44886</v>
      </c>
      <c r="H3" s="85"/>
      <c r="I3" s="82">
        <v>44963</v>
      </c>
      <c r="J3" s="85"/>
      <c r="K3" s="82">
        <v>45012</v>
      </c>
      <c r="L3" s="85"/>
      <c r="M3" s="82">
        <v>45068</v>
      </c>
      <c r="N3" s="85"/>
      <c r="O3" s="76" t="s">
        <v>11</v>
      </c>
      <c r="P3" s="77"/>
      <c r="Q3" s="78"/>
    </row>
    <row r="4" spans="1:17" ht="15" customHeight="1">
      <c r="A4" s="3"/>
      <c r="B4" s="21" t="s">
        <v>12</v>
      </c>
      <c r="C4" s="7" t="s">
        <v>13</v>
      </c>
      <c r="D4" s="8" t="s">
        <v>14</v>
      </c>
      <c r="E4" s="9" t="s">
        <v>15</v>
      </c>
      <c r="F4" s="10" t="s">
        <v>16</v>
      </c>
      <c r="G4" s="9" t="s">
        <v>15</v>
      </c>
      <c r="H4" s="10" t="s">
        <v>16</v>
      </c>
      <c r="I4" s="9" t="s">
        <v>15</v>
      </c>
      <c r="J4" s="10" t="s">
        <v>16</v>
      </c>
      <c r="K4" s="9" t="s">
        <v>15</v>
      </c>
      <c r="L4" s="10" t="s">
        <v>16</v>
      </c>
      <c r="M4" s="9" t="s">
        <v>15</v>
      </c>
      <c r="N4" s="10" t="s">
        <v>16</v>
      </c>
      <c r="O4" s="12" t="s">
        <v>15</v>
      </c>
      <c r="P4" s="9" t="s">
        <v>16</v>
      </c>
      <c r="Q4" s="13" t="s">
        <v>17</v>
      </c>
    </row>
    <row r="5" spans="1:18" ht="15" customHeight="1">
      <c r="A5" s="15">
        <v>1</v>
      </c>
      <c r="B5" s="35" t="s">
        <v>18</v>
      </c>
      <c r="C5" s="40" t="s">
        <v>19</v>
      </c>
      <c r="D5" s="41" t="s">
        <v>23</v>
      </c>
      <c r="E5" s="4">
        <v>5</v>
      </c>
      <c r="F5" s="5">
        <v>8</v>
      </c>
      <c r="G5" s="4">
        <v>5</v>
      </c>
      <c r="H5" s="5">
        <v>8</v>
      </c>
      <c r="I5" s="4"/>
      <c r="J5" s="5"/>
      <c r="K5" s="4"/>
      <c r="L5" s="5"/>
      <c r="M5" s="4"/>
      <c r="N5" s="5"/>
      <c r="O5" s="17">
        <f>+E5+G5+I5+K5+M5</f>
        <v>10</v>
      </c>
      <c r="P5" s="5">
        <f>+F5+H5+J5+L5+N5</f>
        <v>16</v>
      </c>
      <c r="Q5" s="14">
        <f>P5/O5</f>
        <v>1.6</v>
      </c>
      <c r="R5" s="1"/>
    </row>
    <row r="6" spans="1:17" ht="15" customHeight="1">
      <c r="A6" s="15">
        <v>2</v>
      </c>
      <c r="B6" s="35" t="s">
        <v>21</v>
      </c>
      <c r="C6" s="40" t="s">
        <v>22</v>
      </c>
      <c r="D6" s="41" t="s">
        <v>23</v>
      </c>
      <c r="E6" s="37"/>
      <c r="F6" s="38"/>
      <c r="G6" s="37">
        <v>6</v>
      </c>
      <c r="H6" s="38">
        <v>7</v>
      </c>
      <c r="I6" s="37">
        <v>10</v>
      </c>
      <c r="J6" s="38">
        <v>14</v>
      </c>
      <c r="K6" s="37"/>
      <c r="L6" s="38"/>
      <c r="M6" s="37"/>
      <c r="N6" s="38"/>
      <c r="O6" s="17">
        <f>+E6+G6+I6+K6+M6</f>
        <v>16</v>
      </c>
      <c r="P6" s="5">
        <f>+F6+H6+J6+L6+N6</f>
        <v>21</v>
      </c>
      <c r="Q6" s="14">
        <f>P6/O6</f>
        <v>1.3125</v>
      </c>
    </row>
    <row r="7" spans="1:17" ht="15" customHeight="1">
      <c r="A7" s="15">
        <v>3</v>
      </c>
      <c r="B7" s="35" t="s">
        <v>33</v>
      </c>
      <c r="C7" s="40" t="s">
        <v>34</v>
      </c>
      <c r="D7" s="41" t="s">
        <v>20</v>
      </c>
      <c r="E7" s="101">
        <v>4</v>
      </c>
      <c r="F7" s="102">
        <v>5</v>
      </c>
      <c r="G7" s="101">
        <v>6</v>
      </c>
      <c r="H7" s="102">
        <v>4</v>
      </c>
      <c r="I7" s="101">
        <v>10</v>
      </c>
      <c r="J7" s="102">
        <v>17</v>
      </c>
      <c r="K7" s="101"/>
      <c r="L7" s="102"/>
      <c r="M7" s="101"/>
      <c r="N7" s="102"/>
      <c r="O7" s="17">
        <f>+E7+G7+I7+K7+M7</f>
        <v>20</v>
      </c>
      <c r="P7" s="5">
        <f>+F7+H7+J7+L7+N7</f>
        <v>26</v>
      </c>
      <c r="Q7" s="14">
        <f>P7/O7</f>
        <v>1.3</v>
      </c>
    </row>
    <row r="8" spans="1:17" ht="15" customHeight="1">
      <c r="A8" s="15">
        <v>4</v>
      </c>
      <c r="B8" s="35" t="s">
        <v>53</v>
      </c>
      <c r="C8" s="40" t="s">
        <v>22</v>
      </c>
      <c r="D8" s="41" t="s">
        <v>26</v>
      </c>
      <c r="E8" s="4">
        <v>4</v>
      </c>
      <c r="F8" s="5">
        <v>3</v>
      </c>
      <c r="G8" s="4">
        <v>6</v>
      </c>
      <c r="H8" s="5">
        <v>9</v>
      </c>
      <c r="I8" s="4">
        <v>10</v>
      </c>
      <c r="J8" s="5">
        <v>13</v>
      </c>
      <c r="K8" s="4"/>
      <c r="L8" s="5"/>
      <c r="M8" s="4"/>
      <c r="N8" s="5"/>
      <c r="O8" s="17">
        <f>+E8+G8+I8+K8+M8</f>
        <v>20</v>
      </c>
      <c r="P8" s="5">
        <f>+F8+H8+J8+L8+N8</f>
        <v>25</v>
      </c>
      <c r="Q8" s="14">
        <f>P8/O8</f>
        <v>1.25</v>
      </c>
    </row>
    <row r="9" spans="1:17" ht="15" customHeight="1">
      <c r="A9" s="15">
        <v>5</v>
      </c>
      <c r="B9" s="35" t="s">
        <v>21</v>
      </c>
      <c r="C9" s="35" t="s">
        <v>77</v>
      </c>
      <c r="D9" s="41" t="s">
        <v>20</v>
      </c>
      <c r="E9" s="4">
        <v>5</v>
      </c>
      <c r="F9" s="5">
        <v>10</v>
      </c>
      <c r="G9" s="4"/>
      <c r="H9" s="5"/>
      <c r="I9" s="4">
        <v>10</v>
      </c>
      <c r="J9" s="5">
        <v>8</v>
      </c>
      <c r="K9" s="4"/>
      <c r="L9" s="5"/>
      <c r="M9" s="4"/>
      <c r="N9" s="5"/>
      <c r="O9" s="17">
        <f>+E9+G9+I9+K9+M9</f>
        <v>15</v>
      </c>
      <c r="P9" s="5">
        <f>+F9+H9+J9+L9+N9</f>
        <v>18</v>
      </c>
      <c r="Q9" s="14">
        <f>P9/O9</f>
        <v>1.2</v>
      </c>
    </row>
    <row r="10" spans="1:17" ht="15" customHeight="1">
      <c r="A10" s="15">
        <v>6</v>
      </c>
      <c r="B10" s="35" t="s">
        <v>29</v>
      </c>
      <c r="C10" s="40" t="s">
        <v>30</v>
      </c>
      <c r="D10" s="41" t="s">
        <v>26</v>
      </c>
      <c r="E10" s="19">
        <v>4</v>
      </c>
      <c r="F10" s="20">
        <v>4</v>
      </c>
      <c r="G10" s="19">
        <v>6</v>
      </c>
      <c r="H10" s="20">
        <v>10</v>
      </c>
      <c r="I10" s="19">
        <v>10</v>
      </c>
      <c r="J10" s="20">
        <v>10</v>
      </c>
      <c r="K10" s="19"/>
      <c r="L10" s="20"/>
      <c r="M10" s="19"/>
      <c r="N10" s="20"/>
      <c r="O10" s="17">
        <f>+E10+G10+I10+K10+M10</f>
        <v>20</v>
      </c>
      <c r="P10" s="5">
        <f>+F10+H10+J10+L10+N10</f>
        <v>24</v>
      </c>
      <c r="Q10" s="14">
        <f>P10/O10</f>
        <v>1.2</v>
      </c>
    </row>
    <row r="11" spans="1:17" ht="15" customHeight="1">
      <c r="A11" s="15">
        <v>7</v>
      </c>
      <c r="B11" s="35" t="s">
        <v>24</v>
      </c>
      <c r="C11" s="40" t="s">
        <v>25</v>
      </c>
      <c r="D11" s="41" t="s">
        <v>20</v>
      </c>
      <c r="E11" s="4">
        <v>5</v>
      </c>
      <c r="F11" s="5">
        <v>3</v>
      </c>
      <c r="G11" s="4">
        <v>5</v>
      </c>
      <c r="H11" s="5">
        <v>6</v>
      </c>
      <c r="I11" s="4">
        <v>10</v>
      </c>
      <c r="J11" s="5">
        <v>12</v>
      </c>
      <c r="K11" s="4"/>
      <c r="L11" s="5"/>
      <c r="M11" s="4"/>
      <c r="N11" s="5"/>
      <c r="O11" s="17">
        <f>+E11+G11+I11+K11+M11</f>
        <v>20</v>
      </c>
      <c r="P11" s="5">
        <f>+F11+H11+J11+L11+N11</f>
        <v>21</v>
      </c>
      <c r="Q11" s="14">
        <f>P11/O11</f>
        <v>1.05</v>
      </c>
    </row>
    <row r="12" spans="1:17" ht="15" customHeight="1">
      <c r="A12" s="15">
        <v>8</v>
      </c>
      <c r="B12" s="35" t="s">
        <v>53</v>
      </c>
      <c r="C12" s="40" t="s">
        <v>54</v>
      </c>
      <c r="D12" s="41" t="s">
        <v>23</v>
      </c>
      <c r="E12" s="19"/>
      <c r="F12" s="20"/>
      <c r="G12" s="19"/>
      <c r="H12" s="20"/>
      <c r="I12" s="19">
        <v>10</v>
      </c>
      <c r="J12" s="20">
        <v>10</v>
      </c>
      <c r="K12" s="19"/>
      <c r="L12" s="20"/>
      <c r="M12" s="19"/>
      <c r="N12" s="20"/>
      <c r="O12" s="17">
        <f>+E12+G12+I12+K12+M12</f>
        <v>10</v>
      </c>
      <c r="P12" s="5">
        <f>+F12+H12+J12+L12+N12</f>
        <v>10</v>
      </c>
      <c r="Q12" s="14">
        <f>P12/O12</f>
        <v>1</v>
      </c>
    </row>
    <row r="13" spans="1:17" ht="15" customHeight="1">
      <c r="A13" s="15">
        <v>9</v>
      </c>
      <c r="B13" s="35" t="s">
        <v>46</v>
      </c>
      <c r="C13" s="40" t="s">
        <v>47</v>
      </c>
      <c r="D13" s="41" t="s">
        <v>23</v>
      </c>
      <c r="E13" s="4">
        <v>4</v>
      </c>
      <c r="F13" s="5">
        <v>2</v>
      </c>
      <c r="G13" s="4">
        <v>6</v>
      </c>
      <c r="H13" s="5">
        <v>3</v>
      </c>
      <c r="I13" s="4">
        <v>10</v>
      </c>
      <c r="J13" s="5">
        <v>14</v>
      </c>
      <c r="K13" s="4"/>
      <c r="L13" s="5"/>
      <c r="M13" s="4"/>
      <c r="N13" s="5"/>
      <c r="O13" s="17">
        <f>+E13+G13+I13+K13+M13</f>
        <v>20</v>
      </c>
      <c r="P13" s="5">
        <f>+F13+H13+J13+L13+N13</f>
        <v>19</v>
      </c>
      <c r="Q13" s="14">
        <f>P13/O13</f>
        <v>0.95</v>
      </c>
    </row>
    <row r="14" spans="1:17" ht="15" customHeight="1">
      <c r="A14" s="15">
        <v>10</v>
      </c>
      <c r="B14" s="35" t="s">
        <v>35</v>
      </c>
      <c r="C14" s="40" t="s">
        <v>36</v>
      </c>
      <c r="D14" s="41" t="s">
        <v>20</v>
      </c>
      <c r="E14" s="4">
        <v>5</v>
      </c>
      <c r="F14" s="5">
        <v>3</v>
      </c>
      <c r="G14" s="4">
        <v>5</v>
      </c>
      <c r="H14" s="5">
        <v>6</v>
      </c>
      <c r="I14" s="4"/>
      <c r="J14" s="5"/>
      <c r="K14" s="4"/>
      <c r="L14" s="5"/>
      <c r="M14" s="4"/>
      <c r="N14" s="5"/>
      <c r="O14" s="17">
        <f>+E14+G14+I14+K14+M14</f>
        <v>10</v>
      </c>
      <c r="P14" s="5">
        <f>+F14+H14+J14+L14+N14</f>
        <v>9</v>
      </c>
      <c r="Q14" s="14">
        <f>P14/O14</f>
        <v>0.9</v>
      </c>
    </row>
    <row r="15" spans="1:17" ht="15" customHeight="1">
      <c r="A15" s="15">
        <v>11</v>
      </c>
      <c r="B15" s="35" t="s">
        <v>27</v>
      </c>
      <c r="C15" s="40" t="s">
        <v>28</v>
      </c>
      <c r="D15" s="41" t="s">
        <v>20</v>
      </c>
      <c r="E15" s="4"/>
      <c r="F15" s="5"/>
      <c r="G15" s="4">
        <v>5</v>
      </c>
      <c r="H15" s="5">
        <v>6</v>
      </c>
      <c r="I15" s="4">
        <v>10</v>
      </c>
      <c r="J15" s="5">
        <v>7</v>
      </c>
      <c r="K15" s="4"/>
      <c r="L15" s="5"/>
      <c r="M15" s="4"/>
      <c r="N15" s="5"/>
      <c r="O15" s="17">
        <f>+E15+G15+I15+K15+M15</f>
        <v>15</v>
      </c>
      <c r="P15" s="5">
        <f>+F15+H15+J15+L15+N15</f>
        <v>13</v>
      </c>
      <c r="Q15" s="14">
        <f>P15/O15</f>
        <v>0.8666666666666667</v>
      </c>
    </row>
    <row r="16" spans="1:17" ht="15" customHeight="1">
      <c r="A16" s="15">
        <v>12</v>
      </c>
      <c r="B16" s="35" t="s">
        <v>31</v>
      </c>
      <c r="C16" s="40" t="s">
        <v>80</v>
      </c>
      <c r="D16" s="41" t="s">
        <v>23</v>
      </c>
      <c r="E16" s="4"/>
      <c r="F16" s="5"/>
      <c r="G16" s="4">
        <v>6</v>
      </c>
      <c r="H16" s="5">
        <v>5</v>
      </c>
      <c r="I16" s="4"/>
      <c r="J16" s="5"/>
      <c r="K16" s="4"/>
      <c r="L16" s="5"/>
      <c r="M16" s="4"/>
      <c r="N16" s="5"/>
      <c r="O16" s="17">
        <f>+E16+G16+I16+K16+M16</f>
        <v>6</v>
      </c>
      <c r="P16" s="5">
        <f>+F16+H16+J16+L16+N16</f>
        <v>5</v>
      </c>
      <c r="Q16" s="14">
        <f>P16/O16</f>
        <v>0.8333333333333334</v>
      </c>
    </row>
    <row r="17" spans="1:17" ht="15" customHeight="1">
      <c r="A17" s="15">
        <v>13</v>
      </c>
      <c r="B17" s="71" t="s">
        <v>31</v>
      </c>
      <c r="C17" s="72" t="s">
        <v>32</v>
      </c>
      <c r="D17" s="41" t="s">
        <v>20</v>
      </c>
      <c r="E17" s="4">
        <v>4</v>
      </c>
      <c r="F17" s="5">
        <v>6</v>
      </c>
      <c r="G17" s="4">
        <v>6</v>
      </c>
      <c r="H17" s="5">
        <v>4</v>
      </c>
      <c r="I17" s="4">
        <v>10</v>
      </c>
      <c r="J17" s="5">
        <v>5</v>
      </c>
      <c r="K17" s="4"/>
      <c r="L17" s="5"/>
      <c r="M17" s="4"/>
      <c r="N17" s="5"/>
      <c r="O17" s="17">
        <f>+E17+G17+I17+K17+M17</f>
        <v>20</v>
      </c>
      <c r="P17" s="5">
        <f>+F17+H17+J17+L17+N17</f>
        <v>15</v>
      </c>
      <c r="Q17" s="14">
        <f>P17/O17</f>
        <v>0.75</v>
      </c>
    </row>
    <row r="18" spans="1:17" ht="15" customHeight="1">
      <c r="A18" s="15">
        <v>14</v>
      </c>
      <c r="B18" s="35" t="s">
        <v>79</v>
      </c>
      <c r="C18" s="40" t="s">
        <v>49</v>
      </c>
      <c r="D18" s="41" t="s">
        <v>26</v>
      </c>
      <c r="E18" s="4">
        <v>5</v>
      </c>
      <c r="F18" s="5">
        <v>2</v>
      </c>
      <c r="G18" s="4">
        <v>5</v>
      </c>
      <c r="H18" s="5">
        <v>4</v>
      </c>
      <c r="I18" s="4">
        <v>10</v>
      </c>
      <c r="J18" s="5">
        <v>6</v>
      </c>
      <c r="K18" s="4"/>
      <c r="L18" s="5"/>
      <c r="M18" s="4"/>
      <c r="N18" s="5"/>
      <c r="O18" s="17">
        <f>+E18+G18+I18+K18+M18</f>
        <v>20</v>
      </c>
      <c r="P18" s="5">
        <f>+F18+H18+J18+L18+N18</f>
        <v>12</v>
      </c>
      <c r="Q18" s="14">
        <f>P18/O18</f>
        <v>0.6</v>
      </c>
    </row>
    <row r="19" spans="1:17" ht="15" customHeight="1">
      <c r="A19" s="15">
        <v>15</v>
      </c>
      <c r="B19" s="35" t="s">
        <v>60</v>
      </c>
      <c r="C19" s="40" t="s">
        <v>76</v>
      </c>
      <c r="D19" s="41" t="s">
        <v>26</v>
      </c>
      <c r="E19" s="4">
        <v>5</v>
      </c>
      <c r="F19" s="16">
        <v>4</v>
      </c>
      <c r="G19" s="18">
        <v>5</v>
      </c>
      <c r="H19" s="16">
        <v>0</v>
      </c>
      <c r="I19" s="18"/>
      <c r="J19" s="16"/>
      <c r="K19" s="18"/>
      <c r="L19" s="16"/>
      <c r="M19" s="18"/>
      <c r="N19" s="16"/>
      <c r="O19" s="17">
        <f>+E19+G19+I19+K19+M19</f>
        <v>10</v>
      </c>
      <c r="P19" s="5">
        <f>+F19+H19+J19+L19+N19</f>
        <v>4</v>
      </c>
      <c r="Q19" s="14">
        <f>P19/O19</f>
        <v>0.4</v>
      </c>
    </row>
    <row r="20" spans="1:17" ht="15" customHeight="1">
      <c r="A20" s="15">
        <v>16</v>
      </c>
      <c r="B20" s="35" t="s">
        <v>37</v>
      </c>
      <c r="C20" s="40" t="s">
        <v>38</v>
      </c>
      <c r="D20" s="41" t="s">
        <v>26</v>
      </c>
      <c r="E20" s="4"/>
      <c r="F20" s="5"/>
      <c r="G20" s="4"/>
      <c r="H20" s="5"/>
      <c r="I20" s="4">
        <v>10</v>
      </c>
      <c r="J20" s="5">
        <v>4</v>
      </c>
      <c r="K20" s="4"/>
      <c r="L20" s="5"/>
      <c r="M20" s="4"/>
      <c r="N20" s="5"/>
      <c r="O20" s="17">
        <f>+E20+G20+I20+K20+M20</f>
        <v>10</v>
      </c>
      <c r="P20" s="5">
        <f>+F20+H20+J20+L20+N20</f>
        <v>4</v>
      </c>
      <c r="Q20" s="14">
        <f>P20/O20</f>
        <v>0.4</v>
      </c>
    </row>
    <row r="21" spans="1:18" ht="15" customHeight="1">
      <c r="A21" s="39" t="s">
        <v>72</v>
      </c>
      <c r="B21" s="22"/>
      <c r="C21" s="15"/>
      <c r="D21" s="30"/>
      <c r="E21" s="4"/>
      <c r="F21" s="5"/>
      <c r="G21" s="4"/>
      <c r="H21" s="5"/>
      <c r="I21" s="4"/>
      <c r="J21" s="5"/>
      <c r="K21" s="4"/>
      <c r="L21" s="5"/>
      <c r="M21" s="4"/>
      <c r="N21" s="5"/>
      <c r="O21" s="17">
        <f>+E21+G21+I21+K21+M21</f>
        <v>0</v>
      </c>
      <c r="P21" s="5">
        <f>+F21+H21+J21+L21+N21</f>
        <v>0</v>
      </c>
      <c r="Q21" s="14" t="e">
        <f>P21/O21</f>
        <v>#DIV/0!</v>
      </c>
      <c r="R21" s="1"/>
    </row>
    <row r="22" spans="1:19" ht="15" customHeight="1">
      <c r="A22" s="15">
        <v>17</v>
      </c>
      <c r="B22" s="35" t="s">
        <v>55</v>
      </c>
      <c r="C22" s="40" t="s">
        <v>56</v>
      </c>
      <c r="D22" s="41" t="s">
        <v>20</v>
      </c>
      <c r="E22" s="19"/>
      <c r="F22" s="20"/>
      <c r="G22" s="19"/>
      <c r="H22" s="20"/>
      <c r="I22" s="19"/>
      <c r="J22" s="20"/>
      <c r="K22" s="19"/>
      <c r="L22" s="20"/>
      <c r="M22" s="19"/>
      <c r="N22" s="20"/>
      <c r="O22" s="17">
        <f>+E22+G22+I22+K22+M22</f>
        <v>0</v>
      </c>
      <c r="P22" s="5">
        <f>+F22+H22+J22+L22+N22</f>
        <v>0</v>
      </c>
      <c r="Q22" s="14" t="e">
        <f>P22/O22</f>
        <v>#DIV/0!</v>
      </c>
      <c r="S22" s="1"/>
    </row>
    <row r="23" spans="1:17" ht="15" customHeight="1">
      <c r="A23" s="15">
        <v>18</v>
      </c>
      <c r="B23" s="35" t="s">
        <v>59</v>
      </c>
      <c r="C23" s="40" t="s">
        <v>75</v>
      </c>
      <c r="D23" s="41" t="s">
        <v>26</v>
      </c>
      <c r="E23" s="4"/>
      <c r="F23" s="5"/>
      <c r="G23" s="4"/>
      <c r="H23" s="5"/>
      <c r="I23" s="4"/>
      <c r="J23" s="5"/>
      <c r="K23" s="4"/>
      <c r="L23" s="5"/>
      <c r="M23" s="4"/>
      <c r="N23" s="5"/>
      <c r="O23" s="17">
        <f>+E23+G23+I23+K23+M23</f>
        <v>0</v>
      </c>
      <c r="P23" s="5">
        <f>+F23+H23+J23+L23+N23</f>
        <v>0</v>
      </c>
      <c r="Q23" s="14" t="e">
        <f>P23/O23</f>
        <v>#DIV/0!</v>
      </c>
    </row>
    <row r="24" spans="1:17" ht="15" customHeight="1">
      <c r="A24" s="15">
        <v>19</v>
      </c>
      <c r="B24" s="35" t="s">
        <v>48</v>
      </c>
      <c r="C24" s="40" t="s">
        <v>78</v>
      </c>
      <c r="D24" s="41" t="s">
        <v>23</v>
      </c>
      <c r="E24" s="4"/>
      <c r="F24" s="16"/>
      <c r="G24" s="18"/>
      <c r="H24" s="16"/>
      <c r="I24" s="18"/>
      <c r="J24" s="16"/>
      <c r="K24" s="18"/>
      <c r="L24" s="16"/>
      <c r="M24" s="18"/>
      <c r="N24" s="16"/>
      <c r="O24" s="17">
        <f>+E24+G24+I24+K24+M24</f>
        <v>0</v>
      </c>
      <c r="P24" s="5">
        <f>+F24+H24+J24+L24+N24</f>
        <v>0</v>
      </c>
      <c r="Q24" s="14" t="e">
        <f>P24/O24</f>
        <v>#DIV/0!</v>
      </c>
    </row>
    <row r="25" spans="1:18" ht="15" customHeight="1">
      <c r="A25" s="15">
        <v>20</v>
      </c>
      <c r="B25" s="35" t="s">
        <v>61</v>
      </c>
      <c r="C25" s="40" t="s">
        <v>81</v>
      </c>
      <c r="D25" s="41" t="s">
        <v>20</v>
      </c>
      <c r="E25" s="18"/>
      <c r="F25" s="16"/>
      <c r="G25" s="18"/>
      <c r="H25" s="16"/>
      <c r="I25" s="18"/>
      <c r="J25" s="16"/>
      <c r="K25" s="18"/>
      <c r="L25" s="16"/>
      <c r="M25" s="18"/>
      <c r="N25" s="16"/>
      <c r="O25" s="17">
        <f>+E25+G25+I25+K25+M25</f>
        <v>0</v>
      </c>
      <c r="P25" s="5">
        <f>+F25+H25+J25+L25+N25</f>
        <v>0</v>
      </c>
      <c r="Q25" s="14" t="e">
        <f>P25/O25</f>
        <v>#DIV/0!</v>
      </c>
      <c r="R25" s="1" t="s">
        <v>0</v>
      </c>
    </row>
    <row r="26" spans="1:17" ht="15" customHeight="1">
      <c r="A26" s="15">
        <v>21</v>
      </c>
      <c r="B26" s="35" t="s">
        <v>40</v>
      </c>
      <c r="C26" s="40" t="s">
        <v>39</v>
      </c>
      <c r="D26" s="41" t="s">
        <v>26</v>
      </c>
      <c r="E26" s="4"/>
      <c r="F26" s="5"/>
      <c r="G26" s="4"/>
      <c r="H26" s="5"/>
      <c r="I26" s="4"/>
      <c r="J26" s="5"/>
      <c r="K26" s="4"/>
      <c r="L26" s="5"/>
      <c r="M26" s="4"/>
      <c r="N26" s="5"/>
      <c r="O26" s="17">
        <f>+E26+G26+I26+K26+M26</f>
        <v>0</v>
      </c>
      <c r="P26" s="5">
        <f>+F26+H26+J26+L26+N26</f>
        <v>0</v>
      </c>
      <c r="Q26" s="14" t="e">
        <f>P26/O26</f>
        <v>#DIV/0!</v>
      </c>
    </row>
    <row r="27" spans="1:17" ht="15" customHeight="1">
      <c r="A27" s="15">
        <v>22</v>
      </c>
      <c r="B27" s="35" t="s">
        <v>55</v>
      </c>
      <c r="C27" s="40" t="s">
        <v>57</v>
      </c>
      <c r="D27" s="41" t="s">
        <v>26</v>
      </c>
      <c r="E27" s="4"/>
      <c r="F27" s="5"/>
      <c r="G27" s="4"/>
      <c r="H27" s="5"/>
      <c r="I27" s="4"/>
      <c r="J27" s="5"/>
      <c r="K27" s="4"/>
      <c r="L27" s="5"/>
      <c r="M27" s="4"/>
      <c r="N27" s="5"/>
      <c r="O27" s="17">
        <f>+E27+G27+I27+K27+M27</f>
        <v>0</v>
      </c>
      <c r="P27" s="5">
        <f>+F27+H27+J27+L27+N27</f>
        <v>0</v>
      </c>
      <c r="Q27" s="14" t="e">
        <f>P27/O27</f>
        <v>#DIV/0!</v>
      </c>
    </row>
    <row r="28" spans="1:17" ht="15" customHeight="1">
      <c r="A28" s="3"/>
      <c r="B28" s="11"/>
      <c r="C28" s="11"/>
      <c r="D28" s="3"/>
      <c r="E28" s="4">
        <f>SUM(E5:E27)</f>
        <v>50</v>
      </c>
      <c r="F28" s="4">
        <f>SUM(F5:F27)</f>
        <v>50</v>
      </c>
      <c r="G28" s="4">
        <f>SUM(G5:G27)</f>
        <v>72</v>
      </c>
      <c r="H28" s="4">
        <f>SUM(H5:H27)</f>
        <v>72</v>
      </c>
      <c r="I28" s="4">
        <f>SUM(I5:I27)</f>
        <v>120</v>
      </c>
      <c r="J28" s="4">
        <f>SUM(J5:J27)</f>
        <v>120</v>
      </c>
      <c r="K28" s="4">
        <f>SUM(K5:K27)</f>
        <v>0</v>
      </c>
      <c r="L28" s="4">
        <f>SUM(L5:L27)</f>
        <v>0</v>
      </c>
      <c r="M28" s="4">
        <f>SUM(M5:M27)</f>
        <v>0</v>
      </c>
      <c r="N28" s="4">
        <f>SUM(N5:N27)</f>
        <v>0</v>
      </c>
      <c r="O28" s="4">
        <f>SUM(O5:O27)</f>
        <v>242</v>
      </c>
      <c r="P28" s="4">
        <f>SUM(P5:P27)</f>
        <v>242</v>
      </c>
      <c r="Q28" s="14">
        <f>P28/O28</f>
        <v>1</v>
      </c>
    </row>
    <row r="29" spans="1:17" ht="15" customHeight="1">
      <c r="A29" s="3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14"/>
    </row>
  </sheetData>
  <sheetProtection/>
  <mergeCells count="8">
    <mergeCell ref="O3:Q3"/>
    <mergeCell ref="B29:P29"/>
    <mergeCell ref="B3:C3"/>
    <mergeCell ref="E3:F3"/>
    <mergeCell ref="G3:H3"/>
    <mergeCell ref="I3:J3"/>
    <mergeCell ref="K3:L3"/>
    <mergeCell ref="M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M32" sqref="M32"/>
    </sheetView>
  </sheetViews>
  <sheetFormatPr defaultColWidth="9.140625" defaultRowHeight="12.75"/>
  <cols>
    <col min="1" max="1" width="4.140625" style="0" customWidth="1"/>
    <col min="4" max="4" width="9.140625" style="32" customWidth="1"/>
    <col min="5" max="5" width="3.7109375" style="32" customWidth="1"/>
    <col min="6" max="6" width="4.28125" style="0" customWidth="1"/>
    <col min="8" max="8" width="14.7109375" style="0" customWidth="1"/>
    <col min="9" max="9" width="9.140625" style="32" customWidth="1"/>
    <col min="10" max="10" width="3.7109375" style="32" customWidth="1"/>
    <col min="11" max="11" width="4.140625" style="0" customWidth="1"/>
    <col min="13" max="13" width="10.00390625" style="0" customWidth="1"/>
    <col min="14" max="14" width="9.140625" style="32" customWidth="1"/>
    <col min="15" max="15" width="3.7109375" style="0" customWidth="1"/>
  </cols>
  <sheetData>
    <row r="1" spans="1:12" ht="15">
      <c r="A1" s="23"/>
      <c r="B1" s="24" t="s">
        <v>69</v>
      </c>
      <c r="C1" s="23"/>
      <c r="D1" s="31"/>
      <c r="E1" s="31"/>
      <c r="F1" s="23"/>
      <c r="G1" s="23"/>
      <c r="H1" s="23"/>
      <c r="I1" s="31"/>
      <c r="J1" s="31"/>
      <c r="K1" s="23"/>
      <c r="L1" s="23"/>
    </row>
    <row r="2" spans="1:12" ht="12.75">
      <c r="A2" s="23"/>
      <c r="B2" s="23"/>
      <c r="C2" s="23"/>
      <c r="D2" s="31"/>
      <c r="E2" s="31"/>
      <c r="F2" s="23"/>
      <c r="G2" s="23"/>
      <c r="H2" s="23"/>
      <c r="I2" s="31"/>
      <c r="J2" s="31"/>
      <c r="K2" s="23"/>
      <c r="L2" s="23"/>
    </row>
    <row r="3" spans="1:12" ht="15">
      <c r="A3" s="23"/>
      <c r="B3" s="24" t="s">
        <v>71</v>
      </c>
      <c r="C3" s="23"/>
      <c r="D3" s="31"/>
      <c r="E3" s="31"/>
      <c r="F3" s="23"/>
      <c r="G3" s="23"/>
      <c r="H3" s="23"/>
      <c r="I3" s="31"/>
      <c r="J3" s="31"/>
      <c r="K3" s="23"/>
      <c r="L3" s="23"/>
    </row>
    <row r="4" spans="1:12" ht="12.75">
      <c r="A4" s="23"/>
      <c r="B4" s="23"/>
      <c r="C4" s="23"/>
      <c r="D4" s="31"/>
      <c r="E4" s="31"/>
      <c r="F4" s="23"/>
      <c r="G4" s="23"/>
      <c r="H4" s="23"/>
      <c r="I4" s="31"/>
      <c r="J4" s="31"/>
      <c r="K4" s="23"/>
      <c r="L4" s="23"/>
    </row>
    <row r="5" spans="1:12" ht="15">
      <c r="A5" s="23"/>
      <c r="B5" s="25" t="s">
        <v>42</v>
      </c>
      <c r="C5" s="23"/>
      <c r="D5" s="31"/>
      <c r="E5" s="31"/>
      <c r="F5" s="23"/>
      <c r="G5" s="25" t="s">
        <v>43</v>
      </c>
      <c r="H5" s="23"/>
      <c r="I5" s="31"/>
      <c r="J5" s="31"/>
      <c r="K5" s="23"/>
      <c r="L5" s="25" t="s">
        <v>45</v>
      </c>
    </row>
    <row r="6" spans="1:12" ht="12.75">
      <c r="A6" s="23"/>
      <c r="C6" s="23"/>
      <c r="D6" s="31"/>
      <c r="E6" s="31"/>
      <c r="F6" s="23"/>
      <c r="G6" s="23"/>
      <c r="H6" s="23"/>
      <c r="I6" s="31"/>
      <c r="J6" s="31"/>
      <c r="K6" s="23"/>
      <c r="L6" s="23"/>
    </row>
    <row r="7" spans="1:15" ht="15">
      <c r="A7" s="26">
        <v>1</v>
      </c>
      <c r="B7" s="27" t="s">
        <v>44</v>
      </c>
      <c r="D7" s="34"/>
      <c r="E7" s="36"/>
      <c r="F7" s="26">
        <v>1</v>
      </c>
      <c r="G7" s="27" t="s">
        <v>52</v>
      </c>
      <c r="H7" s="23"/>
      <c r="I7" s="31"/>
      <c r="J7" s="36"/>
      <c r="K7" s="26">
        <v>1</v>
      </c>
      <c r="L7" s="28" t="s">
        <v>65</v>
      </c>
      <c r="N7" s="33"/>
      <c r="O7" s="36"/>
    </row>
    <row r="8" spans="1:12" ht="15">
      <c r="A8" s="26">
        <v>2</v>
      </c>
      <c r="B8" s="27" t="s">
        <v>3</v>
      </c>
      <c r="F8" s="26">
        <v>2</v>
      </c>
      <c r="G8" s="27" t="s">
        <v>5</v>
      </c>
      <c r="H8" s="23"/>
      <c r="I8" s="31"/>
      <c r="J8" s="31"/>
      <c r="K8" s="26">
        <v>2</v>
      </c>
      <c r="L8" s="28" t="s">
        <v>66</v>
      </c>
    </row>
    <row r="9" spans="1:12" ht="15">
      <c r="A9" s="26">
        <v>3</v>
      </c>
      <c r="B9" t="s">
        <v>50</v>
      </c>
      <c r="D9" s="31"/>
      <c r="E9" s="34"/>
      <c r="F9" s="26">
        <v>3</v>
      </c>
      <c r="G9" s="27" t="s">
        <v>62</v>
      </c>
      <c r="K9" s="26">
        <v>3</v>
      </c>
      <c r="L9" s="27" t="s">
        <v>41</v>
      </c>
    </row>
    <row r="10" spans="1:12" ht="15">
      <c r="A10" s="26">
        <v>4</v>
      </c>
      <c r="B10" s="23" t="s">
        <v>51</v>
      </c>
      <c r="E10" s="36"/>
      <c r="F10" s="26">
        <v>4</v>
      </c>
      <c r="G10" s="1" t="s">
        <v>73</v>
      </c>
      <c r="H10" s="23"/>
      <c r="I10" s="31"/>
      <c r="J10" s="36"/>
      <c r="K10" s="26">
        <v>4</v>
      </c>
      <c r="L10" s="1" t="s">
        <v>68</v>
      </c>
    </row>
    <row r="11" spans="1:12" ht="15">
      <c r="A11" s="26">
        <v>5</v>
      </c>
      <c r="B11" s="27" t="s">
        <v>6</v>
      </c>
      <c r="D11" s="31"/>
      <c r="E11" s="31"/>
      <c r="F11" s="26">
        <v>5</v>
      </c>
      <c r="G11" s="27" t="s">
        <v>7</v>
      </c>
      <c r="K11" s="26">
        <v>5</v>
      </c>
      <c r="L11" s="27" t="s">
        <v>1</v>
      </c>
    </row>
    <row r="12" spans="1:12" ht="15">
      <c r="A12" s="26">
        <v>6</v>
      </c>
      <c r="B12" s="27" t="s">
        <v>64</v>
      </c>
      <c r="D12" s="31"/>
      <c r="E12" s="31"/>
      <c r="F12" s="26">
        <v>6</v>
      </c>
      <c r="G12" s="27" t="s">
        <v>67</v>
      </c>
      <c r="K12" s="26">
        <v>6</v>
      </c>
      <c r="L12" s="27" t="s">
        <v>8</v>
      </c>
    </row>
    <row r="13" spans="1:12" ht="15">
      <c r="A13" s="26"/>
      <c r="D13" s="31"/>
      <c r="E13" s="31"/>
      <c r="F13" s="26">
        <v>7</v>
      </c>
      <c r="G13" s="27" t="s">
        <v>2</v>
      </c>
      <c r="K13" s="26">
        <v>7</v>
      </c>
      <c r="L13" s="27" t="s">
        <v>9</v>
      </c>
    </row>
    <row r="14" spans="1:12" ht="15">
      <c r="A14" s="26"/>
      <c r="D14" s="31"/>
      <c r="E14" s="31"/>
      <c r="F14" s="26">
        <v>8</v>
      </c>
      <c r="G14" s="27" t="s">
        <v>70</v>
      </c>
      <c r="K14" s="26">
        <v>8</v>
      </c>
      <c r="L14" s="27" t="s">
        <v>58</v>
      </c>
    </row>
    <row r="15" spans="1:11" ht="15">
      <c r="A15" s="26"/>
      <c r="D15" s="31"/>
      <c r="E15" s="31"/>
      <c r="F15" s="26">
        <v>9</v>
      </c>
      <c r="G15" s="27" t="s">
        <v>4</v>
      </c>
      <c r="K15" s="26"/>
    </row>
    <row r="16" spans="1:11" ht="15">
      <c r="A16" s="26"/>
      <c r="D16" s="31"/>
      <c r="E16" s="31"/>
      <c r="F16" s="26"/>
      <c r="H16" s="23"/>
      <c r="I16" s="31"/>
      <c r="J16" s="31"/>
      <c r="K16" s="26"/>
    </row>
    <row r="17" spans="2:12" ht="12.75">
      <c r="B17" s="29" t="s">
        <v>63</v>
      </c>
      <c r="C17" s="23"/>
      <c r="G17" s="29" t="s">
        <v>63</v>
      </c>
      <c r="L17" s="29" t="s">
        <v>63</v>
      </c>
    </row>
    <row r="18" ht="12.75">
      <c r="L18" s="1"/>
    </row>
    <row r="19" ht="12.75">
      <c r="D19" s="31"/>
    </row>
    <row r="23" ht="15">
      <c r="L23" s="27"/>
    </row>
    <row r="24" ht="12.75">
      <c r="B24" s="23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7"/>
  <sheetViews>
    <sheetView zoomScalePageLayoutView="0" workbookViewId="0" topLeftCell="A1">
      <selection activeCell="AP17" sqref="AP17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0" width="4.28125" style="0" customWidth="1"/>
    <col min="11" max="11" width="4.28125" style="0" hidden="1" customWidth="1"/>
    <col min="12" max="12" width="5.8515625" style="0" hidden="1" customWidth="1"/>
    <col min="13" max="13" width="4.7109375" style="0" hidden="1" customWidth="1"/>
    <col min="14" max="14" width="2.28125" style="0" hidden="1" customWidth="1"/>
    <col min="15" max="15" width="1.28515625" style="0" hidden="1" customWidth="1"/>
    <col min="16" max="16" width="2.28125" style="0" hidden="1" customWidth="1"/>
    <col min="17" max="17" width="4.7109375" style="0" hidden="1" customWidth="1"/>
    <col min="18" max="18" width="2.28125" style="0" hidden="1" customWidth="1"/>
    <col min="19" max="19" width="1.28515625" style="0" hidden="1" customWidth="1"/>
    <col min="20" max="20" width="2.28125" style="0" hidden="1" customWidth="1"/>
    <col min="21" max="21" width="4.7109375" style="0" hidden="1" customWidth="1"/>
    <col min="22" max="22" width="2.28125" style="0" hidden="1" customWidth="1"/>
    <col min="23" max="23" width="1.28515625" style="0" hidden="1" customWidth="1"/>
    <col min="24" max="24" width="2.28125" style="0" hidden="1" customWidth="1"/>
    <col min="25" max="25" width="4.421875" style="0" customWidth="1"/>
    <col min="30" max="30" width="3.28125" style="0" customWidth="1"/>
    <col min="31" max="31" width="1.7109375" style="0" customWidth="1"/>
    <col min="32" max="32" width="3.28125" style="0" customWidth="1"/>
    <col min="37" max="37" width="2.8515625" style="0" customWidth="1"/>
    <col min="38" max="38" width="2.00390625" style="0" customWidth="1"/>
    <col min="39" max="39" width="2.421875" style="0" customWidth="1"/>
  </cols>
  <sheetData>
    <row r="1" spans="1:11" ht="12.75">
      <c r="A1" s="1"/>
      <c r="J1" s="42"/>
      <c r="K1" s="43"/>
    </row>
    <row r="2" spans="2:11" ht="12.75">
      <c r="B2" t="s">
        <v>43</v>
      </c>
      <c r="J2" s="42"/>
      <c r="K2" s="43"/>
    </row>
    <row r="3" spans="1:26" ht="13.5" thickBot="1">
      <c r="A3" s="44"/>
      <c r="B3" s="44"/>
      <c r="C3" s="45">
        <v>1</v>
      </c>
      <c r="D3" s="45">
        <v>2</v>
      </c>
      <c r="E3" s="45">
        <v>3</v>
      </c>
      <c r="F3" s="45">
        <v>4</v>
      </c>
      <c r="G3" s="45">
        <v>5</v>
      </c>
      <c r="H3" s="45">
        <v>6</v>
      </c>
      <c r="I3" s="45" t="s">
        <v>82</v>
      </c>
      <c r="J3" s="46" t="s">
        <v>83</v>
      </c>
      <c r="K3" s="47"/>
      <c r="L3" s="48" t="s">
        <v>84</v>
      </c>
      <c r="M3" s="49"/>
      <c r="N3" s="50" t="s">
        <v>85</v>
      </c>
      <c r="O3" s="50"/>
      <c r="P3" s="50"/>
      <c r="Q3" s="49"/>
      <c r="R3" s="50" t="s">
        <v>85</v>
      </c>
      <c r="S3" s="50"/>
      <c r="T3" s="50"/>
      <c r="U3" s="49"/>
      <c r="V3" s="50" t="s">
        <v>85</v>
      </c>
      <c r="W3" s="50"/>
      <c r="X3" s="50"/>
      <c r="Z3" s="29" t="s">
        <v>86</v>
      </c>
    </row>
    <row r="4" spans="1:33" ht="12.75">
      <c r="A4">
        <v>1</v>
      </c>
      <c r="B4" s="51" t="s">
        <v>5</v>
      </c>
      <c r="C4" s="52"/>
      <c r="D4" s="53">
        <f>+N5</f>
        <v>1</v>
      </c>
      <c r="E4" s="53">
        <f>+P6</f>
        <v>1</v>
      </c>
      <c r="F4" s="53">
        <f>+N7</f>
        <v>0</v>
      </c>
      <c r="G4" s="53">
        <f>+P8</f>
        <v>1</v>
      </c>
      <c r="H4" s="53">
        <f>+N9</f>
        <v>0</v>
      </c>
      <c r="I4" s="54">
        <f aca="true" t="shared" si="0" ref="I4:I9">SUM(C4:H4)</f>
        <v>3</v>
      </c>
      <c r="J4" s="55" t="s">
        <v>87</v>
      </c>
      <c r="K4" s="47"/>
      <c r="L4" s="48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Z4" s="1" t="str">
        <f>+B4</f>
        <v>Schelte Betten</v>
      </c>
      <c r="AB4" t="str">
        <f>+B5</f>
        <v>Aart van Dijk</v>
      </c>
      <c r="AD4" s="1">
        <v>1</v>
      </c>
      <c r="AE4" s="56" t="s">
        <v>88</v>
      </c>
      <c r="AF4">
        <f>IF(AD4=2,0,IF(AD4=1,1,IF(AD4=0,2,"")))</f>
        <v>1</v>
      </c>
      <c r="AG4" t="s">
        <v>86</v>
      </c>
    </row>
    <row r="5" spans="1:39" ht="12.75" customHeight="1">
      <c r="A5">
        <v>2</v>
      </c>
      <c r="B5" s="57" t="s">
        <v>66</v>
      </c>
      <c r="C5" s="53">
        <f>+P5</f>
        <v>1</v>
      </c>
      <c r="D5" s="52"/>
      <c r="E5" s="53">
        <f>+R7</f>
        <v>2</v>
      </c>
      <c r="F5" s="53">
        <f>+T8</f>
        <v>0</v>
      </c>
      <c r="G5" s="53">
        <f>+R9</f>
        <v>1</v>
      </c>
      <c r="H5" s="53">
        <f>+T6</f>
        <v>0</v>
      </c>
      <c r="I5" s="58">
        <f t="shared" si="0"/>
        <v>4</v>
      </c>
      <c r="J5" s="46" t="s">
        <v>89</v>
      </c>
      <c r="K5" s="47"/>
      <c r="L5" s="59">
        <v>1</v>
      </c>
      <c r="M5" s="60" t="s">
        <v>90</v>
      </c>
      <c r="N5" s="61">
        <f>+AD4</f>
        <v>1</v>
      </c>
      <c r="O5" s="62" t="s">
        <v>88</v>
      </c>
      <c r="P5" s="63">
        <f>IF(N5=2,0,IF(N5=1,1,IF(N5=0,2,"")))</f>
        <v>1</v>
      </c>
      <c r="Q5" s="64" t="s">
        <v>91</v>
      </c>
      <c r="R5" s="61">
        <f>+AD5</f>
        <v>1</v>
      </c>
      <c r="S5" s="62" t="s">
        <v>88</v>
      </c>
      <c r="T5" s="63">
        <f>IF(R5=2,0,IF(R5=1,1,IF(R5=0,2,"")))</f>
        <v>1</v>
      </c>
      <c r="U5" s="64" t="s">
        <v>92</v>
      </c>
      <c r="V5" s="61">
        <f>+AD6</f>
        <v>2</v>
      </c>
      <c r="W5" s="62" t="s">
        <v>88</v>
      </c>
      <c r="X5" s="63">
        <f>IF(V5=2,0,IF(V5=1,1,IF(V5=0,2,"")))</f>
        <v>0</v>
      </c>
      <c r="Z5" s="1" t="str">
        <f>+B6</f>
        <v>Hans Knobbe</v>
      </c>
      <c r="AB5" t="str">
        <f>+B8</f>
        <v>Johan Deubel</v>
      </c>
      <c r="AD5" s="1">
        <v>1</v>
      </c>
      <c r="AE5" s="56" t="s">
        <v>88</v>
      </c>
      <c r="AF5">
        <f aca="true" t="shared" si="1" ref="AF5:AF26">IF(AD5=2,0,IF(AD5=1,1,IF(AD5=0,2,"")))</f>
        <v>1</v>
      </c>
      <c r="AG5" t="s">
        <v>2</v>
      </c>
      <c r="AI5" t="s">
        <v>41</v>
      </c>
      <c r="AK5">
        <v>1</v>
      </c>
      <c r="AL5" t="s">
        <v>88</v>
      </c>
      <c r="AM5">
        <v>1</v>
      </c>
    </row>
    <row r="6" spans="1:39" ht="12.75" customHeight="1">
      <c r="A6">
        <v>3</v>
      </c>
      <c r="B6" s="57" t="s">
        <v>68</v>
      </c>
      <c r="C6" s="53">
        <f>+N6</f>
        <v>1</v>
      </c>
      <c r="D6" s="53">
        <f>+T7</f>
        <v>0</v>
      </c>
      <c r="E6" s="52"/>
      <c r="F6" s="53">
        <f>+V9</f>
        <v>0</v>
      </c>
      <c r="G6" s="53">
        <f>+R5</f>
        <v>1</v>
      </c>
      <c r="H6" s="53">
        <f>+X8</f>
        <v>0</v>
      </c>
      <c r="I6" s="58">
        <f t="shared" si="0"/>
        <v>2</v>
      </c>
      <c r="J6" s="46" t="s">
        <v>93</v>
      </c>
      <c r="K6" s="47"/>
      <c r="L6" s="59">
        <v>2</v>
      </c>
      <c r="M6" s="60" t="s">
        <v>94</v>
      </c>
      <c r="N6" s="61">
        <f>+AD9</f>
        <v>1</v>
      </c>
      <c r="O6" s="62" t="s">
        <v>88</v>
      </c>
      <c r="P6" s="63">
        <f>IF(N6=2,0,IF(N6=1,1,IF(N6=0,2,"")))</f>
        <v>1</v>
      </c>
      <c r="Q6" s="64" t="s">
        <v>95</v>
      </c>
      <c r="R6" s="61">
        <f>+AD10</f>
        <v>2</v>
      </c>
      <c r="S6" s="62" t="s">
        <v>88</v>
      </c>
      <c r="T6" s="63">
        <f>IF(R6=2,0,IF(R6=1,1,IF(R6=0,2,"")))</f>
        <v>0</v>
      </c>
      <c r="U6" s="64" t="s">
        <v>96</v>
      </c>
      <c r="V6" s="61">
        <f>+AD11</f>
        <v>0</v>
      </c>
      <c r="W6" s="62" t="s">
        <v>88</v>
      </c>
      <c r="X6" s="63">
        <f>IF(V6=2,0,IF(V6=1,1,IF(V6=0,2,"")))</f>
        <v>2</v>
      </c>
      <c r="Z6" t="str">
        <f>+B7</f>
        <v>Peter Foks</v>
      </c>
      <c r="AB6" t="str">
        <f>+B9</f>
        <v>Kaj Kruit</v>
      </c>
      <c r="AD6" s="1">
        <v>2</v>
      </c>
      <c r="AE6" s="56" t="s">
        <v>88</v>
      </c>
      <c r="AF6">
        <f t="shared" si="1"/>
        <v>0</v>
      </c>
      <c r="AG6" t="s">
        <v>4</v>
      </c>
      <c r="AI6" t="s">
        <v>1</v>
      </c>
      <c r="AK6">
        <v>1</v>
      </c>
      <c r="AL6" t="s">
        <v>88</v>
      </c>
      <c r="AM6">
        <v>1</v>
      </c>
    </row>
    <row r="7" spans="1:39" ht="12.75" customHeight="1">
      <c r="A7">
        <v>4</v>
      </c>
      <c r="B7" s="57" t="s">
        <v>73</v>
      </c>
      <c r="C7" s="53">
        <f>+P7</f>
        <v>2</v>
      </c>
      <c r="D7" s="53">
        <f>+R8</f>
        <v>2</v>
      </c>
      <c r="E7" s="53">
        <f>+X9</f>
        <v>2</v>
      </c>
      <c r="F7" s="52"/>
      <c r="G7" s="53">
        <f>+X6</f>
        <v>2</v>
      </c>
      <c r="H7" s="53">
        <f>+V5</f>
        <v>2</v>
      </c>
      <c r="I7" s="58">
        <f t="shared" si="0"/>
        <v>10</v>
      </c>
      <c r="J7" s="46" t="s">
        <v>97</v>
      </c>
      <c r="K7" s="47"/>
      <c r="L7" s="59">
        <v>3</v>
      </c>
      <c r="M7" s="60" t="s">
        <v>98</v>
      </c>
      <c r="N7" s="61">
        <f>+AD14</f>
        <v>0</v>
      </c>
      <c r="O7" s="62" t="s">
        <v>88</v>
      </c>
      <c r="P7" s="63">
        <f>IF(N7=2,0,IF(N7=1,1,IF(N7=0,2,"")))</f>
        <v>2</v>
      </c>
      <c r="Q7" s="64" t="s">
        <v>99</v>
      </c>
      <c r="R7" s="61">
        <f>+AD15</f>
        <v>2</v>
      </c>
      <c r="S7" s="62" t="s">
        <v>88</v>
      </c>
      <c r="T7" s="63">
        <f>IF(R7=2,0,IF(R7=1,1,IF(R7=0,2,"")))</f>
        <v>0</v>
      </c>
      <c r="U7" s="64" t="s">
        <v>100</v>
      </c>
      <c r="V7" s="61">
        <f>+AD16</f>
        <v>0</v>
      </c>
      <c r="W7" s="62" t="s">
        <v>88</v>
      </c>
      <c r="X7" s="63">
        <f>IF(V7=2,0,IF(V7=1,1,IF(V7=0,2,"")))</f>
        <v>2</v>
      </c>
      <c r="AD7" s="1" t="s">
        <v>0</v>
      </c>
      <c r="AF7" s="1" t="s">
        <v>0</v>
      </c>
      <c r="AG7" t="s">
        <v>44</v>
      </c>
      <c r="AI7" t="s">
        <v>0</v>
      </c>
      <c r="AK7" t="s">
        <v>0</v>
      </c>
      <c r="AL7" t="s">
        <v>88</v>
      </c>
    </row>
    <row r="8" spans="1:39" ht="12.75" customHeight="1">
      <c r="A8">
        <v>5</v>
      </c>
      <c r="B8" s="57" t="s">
        <v>102</v>
      </c>
      <c r="C8" s="53">
        <f>+N8</f>
        <v>1</v>
      </c>
      <c r="D8" s="53">
        <f>+T9</f>
        <v>1</v>
      </c>
      <c r="E8" s="53">
        <f>+T5</f>
        <v>1</v>
      </c>
      <c r="F8" s="53">
        <f>+V6</f>
        <v>0</v>
      </c>
      <c r="G8" s="52"/>
      <c r="H8" s="53">
        <f>+V7</f>
        <v>0</v>
      </c>
      <c r="I8" s="58">
        <f t="shared" si="0"/>
        <v>3</v>
      </c>
      <c r="J8" s="46" t="s">
        <v>87</v>
      </c>
      <c r="K8" s="47"/>
      <c r="L8" s="59">
        <v>4</v>
      </c>
      <c r="M8" s="60" t="s">
        <v>103</v>
      </c>
      <c r="N8" s="61">
        <f>+AD19</f>
        <v>1</v>
      </c>
      <c r="O8" s="62" t="s">
        <v>88</v>
      </c>
      <c r="P8" s="63">
        <f>IF(N8=2,0,IF(N8=1,1,IF(N8=0,2,"")))</f>
        <v>1</v>
      </c>
      <c r="Q8" s="64" t="s">
        <v>104</v>
      </c>
      <c r="R8" s="61">
        <f>+AD20</f>
        <v>2</v>
      </c>
      <c r="S8" s="62" t="s">
        <v>88</v>
      </c>
      <c r="T8" s="63">
        <f>IF(R8=2,0,IF(R8=1,1,IF(R8=0,2,"")))</f>
        <v>0</v>
      </c>
      <c r="U8" s="64" t="s">
        <v>105</v>
      </c>
      <c r="V8" s="61">
        <f>+AD21</f>
        <v>2</v>
      </c>
      <c r="W8" s="62" t="s">
        <v>88</v>
      </c>
      <c r="X8" s="63">
        <f>IF(V8=2,0,IF(V8=1,1,IF(V8=0,2,"")))</f>
        <v>0</v>
      </c>
      <c r="Z8" s="29" t="s">
        <v>106</v>
      </c>
      <c r="AD8" s="1" t="s">
        <v>0</v>
      </c>
      <c r="AF8" s="1" t="s">
        <v>0</v>
      </c>
      <c r="AK8" t="s">
        <v>0</v>
      </c>
      <c r="AM8" t="s">
        <v>0</v>
      </c>
    </row>
    <row r="9" spans="1:39" ht="12.75" customHeight="1" thickBot="1">
      <c r="A9" s="44">
        <v>6</v>
      </c>
      <c r="B9" s="65" t="s">
        <v>6</v>
      </c>
      <c r="C9" s="66">
        <f>+P9</f>
        <v>2</v>
      </c>
      <c r="D9" s="66">
        <f>+R6</f>
        <v>2</v>
      </c>
      <c r="E9" s="66">
        <f>+V8</f>
        <v>2</v>
      </c>
      <c r="F9" s="66">
        <f>+X5</f>
        <v>0</v>
      </c>
      <c r="G9" s="66">
        <f>+X7</f>
        <v>2</v>
      </c>
      <c r="H9" s="67"/>
      <c r="I9" s="68">
        <f t="shared" si="0"/>
        <v>8</v>
      </c>
      <c r="J9" s="69" t="s">
        <v>107</v>
      </c>
      <c r="K9" s="47"/>
      <c r="L9" s="59">
        <v>5</v>
      </c>
      <c r="M9" s="60" t="s">
        <v>108</v>
      </c>
      <c r="N9" s="61">
        <f>+AD24</f>
        <v>0</v>
      </c>
      <c r="O9" s="62" t="s">
        <v>88</v>
      </c>
      <c r="P9" s="63">
        <f>IF(N9=2,0,IF(N9=1,1,IF(N9=0,2,"")))</f>
        <v>2</v>
      </c>
      <c r="Q9" s="64" t="s">
        <v>109</v>
      </c>
      <c r="R9" s="61">
        <f>+AD25</f>
        <v>1</v>
      </c>
      <c r="S9" s="62" t="s">
        <v>88</v>
      </c>
      <c r="T9" s="63">
        <f>IF(R9=2,0,IF(R9=1,1,IF(R9=0,2,"")))</f>
        <v>1</v>
      </c>
      <c r="U9" s="64" t="s">
        <v>110</v>
      </c>
      <c r="V9" s="61">
        <f>+AD26</f>
        <v>0</v>
      </c>
      <c r="W9" s="62" t="s">
        <v>88</v>
      </c>
      <c r="X9" s="63">
        <f>IF(V9=2,0,IF(V9=1,1,IF(V9=0,2,"")))</f>
        <v>2</v>
      </c>
      <c r="Z9" s="1" t="str">
        <f>+B6</f>
        <v>Hans Knobbe</v>
      </c>
      <c r="AB9" t="str">
        <f>+B4</f>
        <v>Schelte Betten</v>
      </c>
      <c r="AD9" s="1">
        <v>1</v>
      </c>
      <c r="AE9" s="56" t="s">
        <v>88</v>
      </c>
      <c r="AF9">
        <f t="shared" si="1"/>
        <v>1</v>
      </c>
      <c r="AG9" t="s">
        <v>106</v>
      </c>
      <c r="AK9" t="s">
        <v>0</v>
      </c>
      <c r="AM9" t="s">
        <v>0</v>
      </c>
    </row>
    <row r="10" spans="3:39" ht="12.75">
      <c r="C10" s="48"/>
      <c r="D10" s="48"/>
      <c r="E10" s="48"/>
      <c r="F10" s="48"/>
      <c r="G10" s="48"/>
      <c r="H10" s="53">
        <f>SUM(C4:H9)</f>
        <v>30</v>
      </c>
      <c r="I10" s="48">
        <f>SUM(I4:I9)</f>
        <v>30</v>
      </c>
      <c r="J10" s="48"/>
      <c r="K10" s="48"/>
      <c r="M10" s="1"/>
      <c r="Q10" s="1"/>
      <c r="U10" s="1"/>
      <c r="Z10" s="1" t="str">
        <f>+B9</f>
        <v>Kaj Kruit</v>
      </c>
      <c r="AB10" t="str">
        <f>+B5</f>
        <v>Aart van Dijk</v>
      </c>
      <c r="AD10" s="1">
        <v>2</v>
      </c>
      <c r="AE10" s="56" t="s">
        <v>88</v>
      </c>
      <c r="AF10">
        <f t="shared" si="1"/>
        <v>0</v>
      </c>
      <c r="AG10" t="s">
        <v>4</v>
      </c>
      <c r="AI10" t="s">
        <v>2</v>
      </c>
      <c r="AK10">
        <v>0</v>
      </c>
      <c r="AL10" t="s">
        <v>88</v>
      </c>
      <c r="AM10">
        <v>2</v>
      </c>
    </row>
    <row r="11" spans="26:39" ht="12.75">
      <c r="Z11" t="str">
        <f>+B8</f>
        <v>Johan Deubel</v>
      </c>
      <c r="AB11" t="str">
        <f>+B7</f>
        <v>Peter Foks</v>
      </c>
      <c r="AD11" s="1">
        <v>0</v>
      </c>
      <c r="AE11" s="56" t="s">
        <v>88</v>
      </c>
      <c r="AF11">
        <f t="shared" si="1"/>
        <v>2</v>
      </c>
      <c r="AG11" t="s">
        <v>0</v>
      </c>
      <c r="AI11" t="s">
        <v>41</v>
      </c>
      <c r="AK11" t="s">
        <v>0</v>
      </c>
      <c r="AL11" t="s">
        <v>88</v>
      </c>
    </row>
    <row r="12" spans="1:39" ht="12.75" customHeight="1">
      <c r="A12" s="1"/>
      <c r="J12" s="42"/>
      <c r="AD12" s="1" t="s">
        <v>0</v>
      </c>
      <c r="AF12" s="1" t="s">
        <v>0</v>
      </c>
      <c r="AG12" t="s">
        <v>1</v>
      </c>
      <c r="AI12" t="s">
        <v>44</v>
      </c>
      <c r="AK12">
        <v>1</v>
      </c>
      <c r="AL12" t="s">
        <v>88</v>
      </c>
      <c r="AM12">
        <v>1</v>
      </c>
    </row>
    <row r="13" spans="2:39" ht="12.75">
      <c r="B13" t="s">
        <v>42</v>
      </c>
      <c r="J13" s="42"/>
      <c r="Z13" s="29" t="s">
        <v>111</v>
      </c>
      <c r="AD13" s="1" t="s">
        <v>0</v>
      </c>
      <c r="AF13" s="1" t="s">
        <v>0</v>
      </c>
      <c r="AK13" t="s">
        <v>0</v>
      </c>
      <c r="AM13" t="s">
        <v>0</v>
      </c>
    </row>
    <row r="14" spans="1:39" ht="13.5" thickBot="1">
      <c r="A14" s="44"/>
      <c r="B14" s="44"/>
      <c r="C14" s="45">
        <v>1</v>
      </c>
      <c r="D14" s="45">
        <v>2</v>
      </c>
      <c r="E14" s="45">
        <v>3</v>
      </c>
      <c r="F14" s="45">
        <v>4</v>
      </c>
      <c r="G14" s="45">
        <v>5</v>
      </c>
      <c r="H14" s="45">
        <v>6</v>
      </c>
      <c r="I14" s="45" t="s">
        <v>82</v>
      </c>
      <c r="J14" s="46" t="s">
        <v>83</v>
      </c>
      <c r="Z14" t="str">
        <f>+B4</f>
        <v>Schelte Betten</v>
      </c>
      <c r="AB14" t="str">
        <f>+B7</f>
        <v>Peter Foks</v>
      </c>
      <c r="AD14" s="1">
        <v>0</v>
      </c>
      <c r="AE14" s="56" t="s">
        <v>88</v>
      </c>
      <c r="AF14">
        <f t="shared" si="1"/>
        <v>2</v>
      </c>
      <c r="AG14" t="s">
        <v>111</v>
      </c>
      <c r="AK14" t="s">
        <v>0</v>
      </c>
      <c r="AM14" t="s">
        <v>0</v>
      </c>
    </row>
    <row r="15" spans="1:39" ht="12.75">
      <c r="A15">
        <v>1</v>
      </c>
      <c r="B15" s="51" t="s">
        <v>2</v>
      </c>
      <c r="C15" s="52"/>
      <c r="D15" s="53">
        <v>1</v>
      </c>
      <c r="E15" s="53">
        <v>2</v>
      </c>
      <c r="F15" s="53">
        <v>1</v>
      </c>
      <c r="G15" s="53">
        <v>2</v>
      </c>
      <c r="H15" s="53" t="s">
        <v>0</v>
      </c>
      <c r="I15" s="54">
        <v>6</v>
      </c>
      <c r="J15" s="55" t="s">
        <v>97</v>
      </c>
      <c r="Z15" t="str">
        <f>+B5</f>
        <v>Aart van Dijk</v>
      </c>
      <c r="AB15" s="1" t="str">
        <f>+B6</f>
        <v>Hans Knobbe</v>
      </c>
      <c r="AD15" s="1">
        <v>2</v>
      </c>
      <c r="AE15" s="56" t="s">
        <v>88</v>
      </c>
      <c r="AF15">
        <f t="shared" si="1"/>
        <v>0</v>
      </c>
      <c r="AG15" t="s">
        <v>2</v>
      </c>
      <c r="AI15" t="s">
        <v>44</v>
      </c>
      <c r="AK15">
        <v>1</v>
      </c>
      <c r="AL15" t="s">
        <v>88</v>
      </c>
      <c r="AM15">
        <v>1</v>
      </c>
    </row>
    <row r="16" spans="1:39" ht="12.75">
      <c r="A16">
        <v>2</v>
      </c>
      <c r="B16" s="57" t="s">
        <v>41</v>
      </c>
      <c r="C16" s="53">
        <v>1</v>
      </c>
      <c r="D16" s="52"/>
      <c r="E16" s="53">
        <v>0</v>
      </c>
      <c r="F16" s="53">
        <v>2</v>
      </c>
      <c r="G16" s="53">
        <v>0</v>
      </c>
      <c r="H16" s="53" t="s">
        <v>101</v>
      </c>
      <c r="I16" s="58">
        <v>3</v>
      </c>
      <c r="J16" s="70" t="s">
        <v>87</v>
      </c>
      <c r="Z16" t="str">
        <f>+B8</f>
        <v>Johan Deubel</v>
      </c>
      <c r="AB16" t="str">
        <f>+B9</f>
        <v>Kaj Kruit</v>
      </c>
      <c r="AD16" s="1">
        <v>0</v>
      </c>
      <c r="AE16" s="56" t="s">
        <v>88</v>
      </c>
      <c r="AF16">
        <f t="shared" si="1"/>
        <v>2</v>
      </c>
      <c r="AG16" t="s">
        <v>41</v>
      </c>
      <c r="AI16" t="s">
        <v>4</v>
      </c>
      <c r="AK16">
        <v>0</v>
      </c>
      <c r="AL16" t="s">
        <v>88</v>
      </c>
      <c r="AM16">
        <v>2</v>
      </c>
    </row>
    <row r="17" spans="1:39" ht="12.75">
      <c r="A17">
        <v>3</v>
      </c>
      <c r="B17" s="57" t="s">
        <v>4</v>
      </c>
      <c r="C17" s="53">
        <v>0</v>
      </c>
      <c r="D17" s="53">
        <v>2</v>
      </c>
      <c r="E17" s="52"/>
      <c r="F17" s="53">
        <v>2</v>
      </c>
      <c r="G17" s="53">
        <v>1</v>
      </c>
      <c r="H17" s="53" t="s">
        <v>101</v>
      </c>
      <c r="I17" s="58">
        <v>5</v>
      </c>
      <c r="J17" s="70" t="s">
        <v>107</v>
      </c>
      <c r="AD17" s="1" t="s">
        <v>0</v>
      </c>
      <c r="AF17" s="1" t="s">
        <v>0</v>
      </c>
      <c r="AG17" t="s">
        <v>1</v>
      </c>
      <c r="AI17" t="s">
        <v>0</v>
      </c>
      <c r="AK17" t="s">
        <v>0</v>
      </c>
      <c r="AL17" t="s">
        <v>88</v>
      </c>
    </row>
    <row r="18" spans="1:39" ht="12.75">
      <c r="A18">
        <v>4</v>
      </c>
      <c r="B18" s="57" t="s">
        <v>44</v>
      </c>
      <c r="C18" s="53">
        <v>1</v>
      </c>
      <c r="D18" s="53">
        <v>0</v>
      </c>
      <c r="E18" s="53">
        <v>0</v>
      </c>
      <c r="F18" s="52"/>
      <c r="G18" s="53">
        <v>1</v>
      </c>
      <c r="H18" s="53" t="s">
        <v>0</v>
      </c>
      <c r="I18" s="58">
        <v>2</v>
      </c>
      <c r="J18" s="70" t="s">
        <v>112</v>
      </c>
      <c r="Z18" s="29" t="s">
        <v>113</v>
      </c>
      <c r="AD18" s="1" t="s">
        <v>0</v>
      </c>
      <c r="AF18" s="1" t="s">
        <v>0</v>
      </c>
      <c r="AK18" t="s">
        <v>0</v>
      </c>
      <c r="AM18" t="s">
        <v>0</v>
      </c>
    </row>
    <row r="19" spans="1:39" ht="12.75">
      <c r="A19">
        <v>5</v>
      </c>
      <c r="B19" s="57" t="s">
        <v>1</v>
      </c>
      <c r="C19" s="53">
        <v>0</v>
      </c>
      <c r="D19" s="53">
        <v>2</v>
      </c>
      <c r="E19" s="53">
        <v>1</v>
      </c>
      <c r="F19" s="53">
        <v>1</v>
      </c>
      <c r="G19" s="52"/>
      <c r="H19" s="53" t="s">
        <v>0</v>
      </c>
      <c r="I19" s="58">
        <v>4</v>
      </c>
      <c r="J19" s="70" t="s">
        <v>89</v>
      </c>
      <c r="Z19" t="str">
        <f>+B8</f>
        <v>Johan Deubel</v>
      </c>
      <c r="AB19" t="str">
        <f>+B4</f>
        <v>Schelte Betten</v>
      </c>
      <c r="AD19" s="1">
        <v>1</v>
      </c>
      <c r="AE19" s="56" t="s">
        <v>88</v>
      </c>
      <c r="AF19">
        <f t="shared" si="1"/>
        <v>1</v>
      </c>
      <c r="AG19" t="s">
        <v>113</v>
      </c>
      <c r="AK19" t="s">
        <v>0</v>
      </c>
      <c r="AM19" t="s">
        <v>0</v>
      </c>
    </row>
    <row r="20" spans="1:39" ht="13.5" thickBot="1">
      <c r="A20" s="44">
        <v>6</v>
      </c>
      <c r="B20" s="65" t="s">
        <v>0</v>
      </c>
      <c r="C20" s="66" t="s">
        <v>101</v>
      </c>
      <c r="D20" s="66" t="s">
        <v>0</v>
      </c>
      <c r="E20" s="66" t="s">
        <v>0</v>
      </c>
      <c r="F20" s="66" t="s">
        <v>101</v>
      </c>
      <c r="G20" s="66" t="s">
        <v>101</v>
      </c>
      <c r="H20" s="67"/>
      <c r="I20" s="68">
        <v>0</v>
      </c>
      <c r="J20" s="69"/>
      <c r="Z20" s="1" t="str">
        <f>+B7</f>
        <v>Peter Foks</v>
      </c>
      <c r="AB20" t="str">
        <f>+B5</f>
        <v>Aart van Dijk</v>
      </c>
      <c r="AD20" s="1">
        <v>2</v>
      </c>
      <c r="AE20" s="56" t="s">
        <v>88</v>
      </c>
      <c r="AF20">
        <f t="shared" si="1"/>
        <v>0</v>
      </c>
      <c r="AG20" t="s">
        <v>1</v>
      </c>
      <c r="AI20" t="s">
        <v>2</v>
      </c>
      <c r="AK20">
        <v>0</v>
      </c>
      <c r="AL20" t="s">
        <v>88</v>
      </c>
      <c r="AM20">
        <v>2</v>
      </c>
    </row>
    <row r="21" spans="3:39" ht="12.75">
      <c r="C21" s="48"/>
      <c r="D21" s="48"/>
      <c r="E21" s="48"/>
      <c r="F21" s="48"/>
      <c r="G21" s="48"/>
      <c r="H21" s="53">
        <v>20</v>
      </c>
      <c r="I21" s="48">
        <v>20</v>
      </c>
      <c r="J21" s="48"/>
      <c r="Z21" t="str">
        <f>+B9</f>
        <v>Kaj Kruit</v>
      </c>
      <c r="AB21" t="str">
        <f>+B6</f>
        <v>Hans Knobbe</v>
      </c>
      <c r="AD21" s="1">
        <v>2</v>
      </c>
      <c r="AE21" s="56" t="s">
        <v>88</v>
      </c>
      <c r="AF21">
        <f t="shared" si="1"/>
        <v>0</v>
      </c>
      <c r="AG21" t="s">
        <v>44</v>
      </c>
      <c r="AI21" t="s">
        <v>41</v>
      </c>
      <c r="AK21">
        <v>0</v>
      </c>
      <c r="AL21" t="s">
        <v>88</v>
      </c>
      <c r="AM21">
        <v>2</v>
      </c>
    </row>
    <row r="22" spans="32:39" ht="12.75">
      <c r="AF22" s="1" t="s">
        <v>0</v>
      </c>
      <c r="AG22" t="s">
        <v>0</v>
      </c>
      <c r="AI22" t="s">
        <v>4</v>
      </c>
      <c r="AK22" t="s">
        <v>0</v>
      </c>
      <c r="AL22" t="s">
        <v>88</v>
      </c>
    </row>
    <row r="23" spans="26:39" ht="12.75">
      <c r="Z23" s="29" t="s">
        <v>114</v>
      </c>
      <c r="AF23" s="1" t="s">
        <v>0</v>
      </c>
      <c r="AM23" t="s">
        <v>0</v>
      </c>
    </row>
    <row r="24" spans="26:39" ht="12.75">
      <c r="Z24" t="str">
        <f>+B4</f>
        <v>Schelte Betten</v>
      </c>
      <c r="AB24" t="str">
        <f>+B9</f>
        <v>Kaj Kruit</v>
      </c>
      <c r="AD24" s="1">
        <v>0</v>
      </c>
      <c r="AE24" s="56" t="s">
        <v>88</v>
      </c>
      <c r="AF24">
        <f t="shared" si="1"/>
        <v>2</v>
      </c>
      <c r="AG24" t="s">
        <v>114</v>
      </c>
      <c r="AM24" t="s">
        <v>0</v>
      </c>
    </row>
    <row r="25" spans="26:39" ht="12.75">
      <c r="Z25" t="str">
        <f>+B5</f>
        <v>Aart van Dijk</v>
      </c>
      <c r="AB25" t="str">
        <f>+B8</f>
        <v>Johan Deubel</v>
      </c>
      <c r="AD25" s="1">
        <v>1</v>
      </c>
      <c r="AE25" s="56" t="s">
        <v>88</v>
      </c>
      <c r="AF25">
        <f t="shared" si="1"/>
        <v>1</v>
      </c>
      <c r="AG25" t="s">
        <v>2</v>
      </c>
      <c r="AI25" t="s">
        <v>0</v>
      </c>
      <c r="AK25" t="s">
        <v>0</v>
      </c>
      <c r="AL25" t="s">
        <v>88</v>
      </c>
    </row>
    <row r="26" spans="26:39" ht="12.75">
      <c r="Z26" t="str">
        <f>+B6</f>
        <v>Hans Knobbe</v>
      </c>
      <c r="AB26" t="str">
        <f>+B7</f>
        <v>Peter Foks</v>
      </c>
      <c r="AD26" s="1">
        <v>0</v>
      </c>
      <c r="AE26" s="56" t="s">
        <v>88</v>
      </c>
      <c r="AF26">
        <f t="shared" si="1"/>
        <v>2</v>
      </c>
      <c r="AG26" t="s">
        <v>41</v>
      </c>
      <c r="AI26" t="s">
        <v>1</v>
      </c>
      <c r="AK26">
        <v>0</v>
      </c>
      <c r="AL26" t="s">
        <v>88</v>
      </c>
      <c r="AM26">
        <v>2</v>
      </c>
    </row>
    <row r="27" spans="33:39" ht="12.75">
      <c r="AG27" t="s">
        <v>4</v>
      </c>
      <c r="AI27" t="s">
        <v>44</v>
      </c>
      <c r="AK27">
        <v>2</v>
      </c>
      <c r="AL27" t="s">
        <v>88</v>
      </c>
      <c r="AM27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45"/>
  <sheetViews>
    <sheetView zoomScalePageLayoutView="0" workbookViewId="0" topLeftCell="A1">
      <selection activeCell="K34" sqref="K34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2" width="4.28125" style="0" customWidth="1"/>
    <col min="13" max="13" width="4.28125" style="0" hidden="1" customWidth="1"/>
    <col min="14" max="14" width="5.8515625" style="0" hidden="1" customWidth="1"/>
    <col min="15" max="15" width="4.7109375" style="0" hidden="1" customWidth="1"/>
    <col min="16" max="16" width="2.28125" style="0" hidden="1" customWidth="1"/>
    <col min="17" max="17" width="1.28515625" style="0" hidden="1" customWidth="1"/>
    <col min="18" max="18" width="2.28125" style="0" hidden="1" customWidth="1"/>
    <col min="19" max="19" width="4.7109375" style="0" hidden="1" customWidth="1"/>
    <col min="20" max="20" width="2.28125" style="0" hidden="1" customWidth="1"/>
    <col min="21" max="21" width="1.28515625" style="0" hidden="1" customWidth="1"/>
    <col min="22" max="22" width="2.28125" style="0" hidden="1" customWidth="1"/>
    <col min="23" max="23" width="4.7109375" style="0" hidden="1" customWidth="1"/>
    <col min="24" max="24" width="2.28125" style="0" hidden="1" customWidth="1"/>
    <col min="25" max="25" width="1.28515625" style="0" hidden="1" customWidth="1"/>
    <col min="26" max="26" width="2.28125" style="0" hidden="1" customWidth="1"/>
    <col min="27" max="27" width="4.7109375" style="0" hidden="1" customWidth="1"/>
    <col min="28" max="28" width="2.28125" style="0" hidden="1" customWidth="1"/>
    <col min="29" max="29" width="1.28515625" style="0" hidden="1" customWidth="1"/>
    <col min="30" max="30" width="2.28125" style="0" hidden="1" customWidth="1"/>
    <col min="31" max="31" width="4.7109375" style="0" customWidth="1"/>
    <col min="36" max="36" width="3.28125" style="0" customWidth="1"/>
    <col min="37" max="37" width="1.7109375" style="0" customWidth="1"/>
    <col min="38" max="39" width="3.28125" style="0" customWidth="1"/>
    <col min="44" max="44" width="3.28125" style="0" customWidth="1"/>
    <col min="45" max="45" width="1.7109375" style="0" customWidth="1"/>
    <col min="46" max="46" width="3.28125" style="0" customWidth="1"/>
  </cols>
  <sheetData>
    <row r="1" spans="1:13" ht="12.75">
      <c r="A1" s="1"/>
      <c r="L1" s="42"/>
      <c r="M1" s="43"/>
    </row>
    <row r="2" spans="2:13" ht="12.75">
      <c r="B2" t="s">
        <v>116</v>
      </c>
      <c r="L2" s="42"/>
      <c r="M2" s="43"/>
    </row>
    <row r="3" spans="1:40" ht="13.5" thickBot="1">
      <c r="A3" s="44"/>
      <c r="B3" s="44"/>
      <c r="C3" s="45">
        <v>1</v>
      </c>
      <c r="D3" s="45">
        <v>2</v>
      </c>
      <c r="E3" s="45">
        <v>3</v>
      </c>
      <c r="F3" s="45">
        <v>4</v>
      </c>
      <c r="G3" s="45">
        <v>5</v>
      </c>
      <c r="H3" s="45">
        <v>6</v>
      </c>
      <c r="I3" s="45">
        <v>7</v>
      </c>
      <c r="J3" s="45">
        <v>8</v>
      </c>
      <c r="K3" s="45" t="s">
        <v>82</v>
      </c>
      <c r="L3" s="46" t="s">
        <v>83</v>
      </c>
      <c r="M3" s="47"/>
      <c r="N3" s="48" t="s">
        <v>84</v>
      </c>
      <c r="O3" s="49"/>
      <c r="P3" s="50" t="s">
        <v>85</v>
      </c>
      <c r="Q3" s="50"/>
      <c r="R3" s="50"/>
      <c r="S3" s="49"/>
      <c r="T3" s="50" t="s">
        <v>85</v>
      </c>
      <c r="U3" s="50"/>
      <c r="V3" s="50"/>
      <c r="W3" s="49"/>
      <c r="X3" s="50" t="s">
        <v>85</v>
      </c>
      <c r="Y3" s="50"/>
      <c r="Z3" s="50"/>
      <c r="AA3" s="49"/>
      <c r="AB3" s="50" t="s">
        <v>85</v>
      </c>
      <c r="AC3" s="50"/>
      <c r="AD3" s="50"/>
      <c r="AF3" s="29" t="s">
        <v>86</v>
      </c>
      <c r="AN3" s="29" t="s">
        <v>86</v>
      </c>
    </row>
    <row r="4" spans="1:46" ht="12.75" customHeight="1">
      <c r="A4">
        <v>1</v>
      </c>
      <c r="B4" s="51" t="s">
        <v>1</v>
      </c>
      <c r="C4" s="52" t="s">
        <v>117</v>
      </c>
      <c r="D4" s="53">
        <v>2</v>
      </c>
      <c r="E4" s="53">
        <v>2</v>
      </c>
      <c r="F4" s="53">
        <v>1</v>
      </c>
      <c r="G4" s="53">
        <v>2</v>
      </c>
      <c r="H4" s="53">
        <v>2</v>
      </c>
      <c r="I4" s="53">
        <v>1</v>
      </c>
      <c r="J4" s="53" t="s">
        <v>0</v>
      </c>
      <c r="K4" s="54">
        <v>10</v>
      </c>
      <c r="L4" s="55" t="s">
        <v>97</v>
      </c>
      <c r="M4" s="47"/>
      <c r="N4" s="48"/>
      <c r="O4" s="49" t="s">
        <v>0</v>
      </c>
      <c r="P4" s="50"/>
      <c r="Q4" s="50"/>
      <c r="R4" s="50"/>
      <c r="S4" s="49" t="s">
        <v>0</v>
      </c>
      <c r="T4" s="50"/>
      <c r="U4" s="50"/>
      <c r="V4" s="50"/>
      <c r="W4" s="49" t="s">
        <v>0</v>
      </c>
      <c r="X4" s="50"/>
      <c r="Y4" s="50"/>
      <c r="Z4" s="50"/>
      <c r="AA4" s="49" t="s">
        <v>0</v>
      </c>
      <c r="AB4" s="50"/>
      <c r="AC4" s="50"/>
      <c r="AD4" s="50"/>
      <c r="AF4" s="1" t="s">
        <v>1</v>
      </c>
      <c r="AH4" t="s">
        <v>118</v>
      </c>
      <c r="AJ4" s="1" t="s">
        <v>0</v>
      </c>
      <c r="AK4" s="56" t="s">
        <v>88</v>
      </c>
      <c r="AN4" s="1" t="s">
        <v>5</v>
      </c>
      <c r="AP4" t="s">
        <v>102</v>
      </c>
      <c r="AR4" s="1">
        <v>1</v>
      </c>
      <c r="AS4" s="56" t="s">
        <v>88</v>
      </c>
      <c r="AT4">
        <v>1</v>
      </c>
    </row>
    <row r="5" spans="1:46" ht="12.75" customHeight="1">
      <c r="A5">
        <v>2</v>
      </c>
      <c r="B5" s="57" t="s">
        <v>3</v>
      </c>
      <c r="C5" s="53">
        <v>0</v>
      </c>
      <c r="D5" s="52" t="s">
        <v>117</v>
      </c>
      <c r="E5" s="53">
        <v>0</v>
      </c>
      <c r="F5" s="53">
        <v>2</v>
      </c>
      <c r="G5" s="53">
        <v>1</v>
      </c>
      <c r="H5" s="53">
        <v>2</v>
      </c>
      <c r="I5" s="53">
        <v>2</v>
      </c>
      <c r="J5" s="53" t="s">
        <v>0</v>
      </c>
      <c r="K5" s="58">
        <v>7</v>
      </c>
      <c r="L5" s="46" t="s">
        <v>89</v>
      </c>
      <c r="M5" s="47"/>
      <c r="N5" s="59">
        <v>1</v>
      </c>
      <c r="O5" s="60" t="s">
        <v>119</v>
      </c>
      <c r="P5" s="61" t="s">
        <v>0</v>
      </c>
      <c r="Q5" s="62" t="s">
        <v>88</v>
      </c>
      <c r="R5" s="63" t="s">
        <v>101</v>
      </c>
      <c r="S5" s="64" t="s">
        <v>120</v>
      </c>
      <c r="T5" s="61">
        <v>2</v>
      </c>
      <c r="U5" s="62" t="s">
        <v>88</v>
      </c>
      <c r="V5" s="63">
        <v>0</v>
      </c>
      <c r="W5" s="64" t="s">
        <v>121</v>
      </c>
      <c r="X5" s="61">
        <v>2</v>
      </c>
      <c r="Y5" s="62" t="s">
        <v>88</v>
      </c>
      <c r="Z5" s="63">
        <v>0</v>
      </c>
      <c r="AA5" s="64" t="s">
        <v>122</v>
      </c>
      <c r="AB5" s="61">
        <v>1</v>
      </c>
      <c r="AC5" s="62" t="s">
        <v>88</v>
      </c>
      <c r="AD5" s="63">
        <v>1</v>
      </c>
      <c r="AF5" s="1" t="s">
        <v>3</v>
      </c>
      <c r="AH5" t="s">
        <v>2</v>
      </c>
      <c r="AJ5" s="1">
        <v>2</v>
      </c>
      <c r="AK5" s="56" t="s">
        <v>88</v>
      </c>
      <c r="AL5">
        <v>0</v>
      </c>
      <c r="AN5" s="1" t="s">
        <v>66</v>
      </c>
      <c r="AP5" t="s">
        <v>7</v>
      </c>
      <c r="AR5" s="1">
        <v>0</v>
      </c>
      <c r="AS5" s="56" t="s">
        <v>88</v>
      </c>
      <c r="AT5">
        <v>2</v>
      </c>
    </row>
    <row r="6" spans="1:46" ht="12.75" customHeight="1">
      <c r="A6">
        <v>3</v>
      </c>
      <c r="B6" s="57" t="s">
        <v>41</v>
      </c>
      <c r="C6" s="53">
        <v>0</v>
      </c>
      <c r="D6" s="53">
        <v>2</v>
      </c>
      <c r="E6" s="52" t="s">
        <v>117</v>
      </c>
      <c r="F6" s="53">
        <v>1</v>
      </c>
      <c r="G6" s="53">
        <v>2</v>
      </c>
      <c r="H6" s="53">
        <v>2</v>
      </c>
      <c r="I6" s="53">
        <v>2</v>
      </c>
      <c r="J6" s="53" t="s">
        <v>0</v>
      </c>
      <c r="K6" s="58">
        <v>9</v>
      </c>
      <c r="L6" s="46" t="s">
        <v>107</v>
      </c>
      <c r="M6" s="47"/>
      <c r="N6" s="59">
        <v>2</v>
      </c>
      <c r="O6" s="60" t="s">
        <v>123</v>
      </c>
      <c r="P6" s="61" t="s">
        <v>0</v>
      </c>
      <c r="Q6" s="62" t="s">
        <v>88</v>
      </c>
      <c r="R6" s="63" t="s">
        <v>101</v>
      </c>
      <c r="S6" s="64" t="s">
        <v>124</v>
      </c>
      <c r="T6" s="61">
        <v>2</v>
      </c>
      <c r="U6" s="62" t="s">
        <v>88</v>
      </c>
      <c r="V6" s="63">
        <v>0</v>
      </c>
      <c r="W6" s="64" t="s">
        <v>125</v>
      </c>
      <c r="X6" s="61">
        <v>0</v>
      </c>
      <c r="Y6" s="62" t="s">
        <v>88</v>
      </c>
      <c r="Z6" s="63">
        <v>2</v>
      </c>
      <c r="AA6" s="64" t="s">
        <v>90</v>
      </c>
      <c r="AB6" s="61">
        <v>2</v>
      </c>
      <c r="AC6" s="62" t="s">
        <v>88</v>
      </c>
      <c r="AD6" s="63">
        <v>0</v>
      </c>
      <c r="AF6" s="1" t="s">
        <v>41</v>
      </c>
      <c r="AH6" t="s">
        <v>44</v>
      </c>
      <c r="AJ6" s="1">
        <v>2</v>
      </c>
      <c r="AK6" s="56" t="s">
        <v>88</v>
      </c>
      <c r="AL6">
        <v>0</v>
      </c>
      <c r="AN6" t="s">
        <v>68</v>
      </c>
      <c r="AP6" t="s">
        <v>6</v>
      </c>
      <c r="AR6" s="1">
        <v>1</v>
      </c>
      <c r="AS6" s="56" t="s">
        <v>88</v>
      </c>
      <c r="AT6">
        <v>1</v>
      </c>
    </row>
    <row r="7" spans="1:46" ht="12.75" customHeight="1">
      <c r="A7">
        <v>4</v>
      </c>
      <c r="B7" s="57" t="s">
        <v>4</v>
      </c>
      <c r="C7" s="53">
        <v>1</v>
      </c>
      <c r="D7" s="53">
        <v>0</v>
      </c>
      <c r="E7" s="53">
        <v>1</v>
      </c>
      <c r="F7" s="52" t="s">
        <v>117</v>
      </c>
      <c r="G7" s="53">
        <v>1</v>
      </c>
      <c r="H7" s="53">
        <v>0</v>
      </c>
      <c r="I7" s="53">
        <v>1</v>
      </c>
      <c r="J7" s="53" t="s">
        <v>0</v>
      </c>
      <c r="K7" s="58">
        <v>4</v>
      </c>
      <c r="L7" s="46" t="s">
        <v>112</v>
      </c>
      <c r="M7" s="47"/>
      <c r="N7" s="59">
        <v>3</v>
      </c>
      <c r="O7" s="60" t="s">
        <v>126</v>
      </c>
      <c r="P7" s="61" t="s">
        <v>0</v>
      </c>
      <c r="Q7" s="62" t="s">
        <v>88</v>
      </c>
      <c r="R7" s="63" t="s">
        <v>101</v>
      </c>
      <c r="S7" s="64" t="s">
        <v>94</v>
      </c>
      <c r="T7" s="61">
        <v>0</v>
      </c>
      <c r="U7" s="62" t="s">
        <v>88</v>
      </c>
      <c r="V7" s="63">
        <v>2</v>
      </c>
      <c r="W7" s="64" t="s">
        <v>127</v>
      </c>
      <c r="X7" s="61">
        <v>1</v>
      </c>
      <c r="Y7" s="62" t="s">
        <v>88</v>
      </c>
      <c r="Z7" s="63">
        <v>1</v>
      </c>
      <c r="AA7" s="64" t="s">
        <v>100</v>
      </c>
      <c r="AB7" s="61">
        <v>1</v>
      </c>
      <c r="AC7" s="62" t="s">
        <v>88</v>
      </c>
      <c r="AD7" s="63">
        <v>1</v>
      </c>
      <c r="AF7" s="1" t="s">
        <v>4</v>
      </c>
      <c r="AH7" t="s">
        <v>64</v>
      </c>
      <c r="AJ7" s="1">
        <v>1</v>
      </c>
      <c r="AK7" s="56" t="s">
        <v>88</v>
      </c>
      <c r="AL7">
        <v>1</v>
      </c>
      <c r="AR7" s="1" t="s">
        <v>0</v>
      </c>
      <c r="AT7" s="1" t="s">
        <v>0</v>
      </c>
    </row>
    <row r="8" spans="1:38" ht="12.75" customHeight="1">
      <c r="A8">
        <v>5</v>
      </c>
      <c r="B8" s="57" t="s">
        <v>64</v>
      </c>
      <c r="C8" s="53">
        <v>0</v>
      </c>
      <c r="D8" s="53">
        <v>1</v>
      </c>
      <c r="E8" s="53">
        <v>0</v>
      </c>
      <c r="F8" s="53">
        <v>1</v>
      </c>
      <c r="G8" s="52" t="s">
        <v>117</v>
      </c>
      <c r="H8" s="53">
        <v>1</v>
      </c>
      <c r="I8" s="53">
        <v>2</v>
      </c>
      <c r="J8" s="53" t="s">
        <v>101</v>
      </c>
      <c r="K8" s="58">
        <v>5</v>
      </c>
      <c r="L8" s="46" t="s">
        <v>87</v>
      </c>
      <c r="M8" s="47"/>
      <c r="N8" s="59">
        <v>4</v>
      </c>
      <c r="O8" s="60" t="s">
        <v>128</v>
      </c>
      <c r="P8" s="61" t="s">
        <v>0</v>
      </c>
      <c r="Q8" s="62" t="s">
        <v>88</v>
      </c>
      <c r="R8" s="63" t="s">
        <v>101</v>
      </c>
      <c r="S8" s="64" t="s">
        <v>129</v>
      </c>
      <c r="T8" s="61">
        <v>0</v>
      </c>
      <c r="U8" s="62" t="s">
        <v>88</v>
      </c>
      <c r="V8" s="63">
        <v>2</v>
      </c>
      <c r="W8" s="64" t="s">
        <v>98</v>
      </c>
      <c r="X8" s="61">
        <v>1</v>
      </c>
      <c r="Y8" s="62" t="s">
        <v>88</v>
      </c>
      <c r="Z8" s="63">
        <v>1</v>
      </c>
      <c r="AA8" s="64" t="s">
        <v>99</v>
      </c>
      <c r="AB8" s="61">
        <v>0</v>
      </c>
      <c r="AC8" s="62" t="s">
        <v>88</v>
      </c>
      <c r="AD8" s="63">
        <v>2</v>
      </c>
      <c r="AJ8" s="1" t="s">
        <v>0</v>
      </c>
      <c r="AL8" s="1" t="s">
        <v>0</v>
      </c>
    </row>
    <row r="9" spans="1:46" ht="12.75" customHeight="1">
      <c r="A9">
        <v>6</v>
      </c>
      <c r="B9" s="57" t="s">
        <v>44</v>
      </c>
      <c r="C9" s="53">
        <v>0</v>
      </c>
      <c r="D9" s="53">
        <v>0</v>
      </c>
      <c r="E9" s="53">
        <v>0</v>
      </c>
      <c r="F9" s="53">
        <v>2</v>
      </c>
      <c r="G9" s="53">
        <v>1</v>
      </c>
      <c r="H9" s="52" t="s">
        <v>117</v>
      </c>
      <c r="I9" s="53">
        <v>0</v>
      </c>
      <c r="J9" s="53" t="s">
        <v>101</v>
      </c>
      <c r="K9" s="58">
        <v>3</v>
      </c>
      <c r="L9" s="46" t="s">
        <v>130</v>
      </c>
      <c r="M9" s="47"/>
      <c r="N9" s="59">
        <v>5</v>
      </c>
      <c r="O9" s="60" t="s">
        <v>131</v>
      </c>
      <c r="P9" s="61" t="s">
        <v>0</v>
      </c>
      <c r="Q9" s="62" t="s">
        <v>88</v>
      </c>
      <c r="R9" s="63" t="s">
        <v>101</v>
      </c>
      <c r="S9" s="64" t="s">
        <v>104</v>
      </c>
      <c r="T9" s="61">
        <v>0</v>
      </c>
      <c r="U9" s="62" t="s">
        <v>88</v>
      </c>
      <c r="V9" s="63">
        <v>2</v>
      </c>
      <c r="W9" s="64" t="s">
        <v>103</v>
      </c>
      <c r="X9" s="61">
        <v>0</v>
      </c>
      <c r="Y9" s="62" t="s">
        <v>88</v>
      </c>
      <c r="Z9" s="63">
        <v>2</v>
      </c>
      <c r="AA9" s="64" t="s">
        <v>132</v>
      </c>
      <c r="AB9" s="61">
        <v>0</v>
      </c>
      <c r="AC9" s="62" t="s">
        <v>88</v>
      </c>
      <c r="AD9" s="63">
        <v>2</v>
      </c>
      <c r="AF9" s="29" t="s">
        <v>106</v>
      </c>
      <c r="AJ9" s="1" t="s">
        <v>0</v>
      </c>
      <c r="AL9" s="1" t="s">
        <v>0</v>
      </c>
      <c r="AN9" s="29" t="s">
        <v>106</v>
      </c>
      <c r="AR9" s="1" t="s">
        <v>0</v>
      </c>
      <c r="AT9" s="1" t="s">
        <v>0</v>
      </c>
    </row>
    <row r="10" spans="1:46" ht="12.75" customHeight="1">
      <c r="A10">
        <v>7</v>
      </c>
      <c r="B10" s="57" t="s">
        <v>2</v>
      </c>
      <c r="C10" s="53">
        <v>1</v>
      </c>
      <c r="D10" s="53">
        <v>0</v>
      </c>
      <c r="E10" s="53">
        <v>0</v>
      </c>
      <c r="F10" s="53">
        <v>1</v>
      </c>
      <c r="G10" s="53">
        <v>0</v>
      </c>
      <c r="H10" s="53">
        <v>2</v>
      </c>
      <c r="I10" s="52" t="s">
        <v>117</v>
      </c>
      <c r="J10" s="53" t="s">
        <v>101</v>
      </c>
      <c r="K10" s="58">
        <v>4</v>
      </c>
      <c r="L10" s="46" t="s">
        <v>112</v>
      </c>
      <c r="M10" s="47"/>
      <c r="N10" s="59">
        <v>6</v>
      </c>
      <c r="O10" s="73" t="s">
        <v>133</v>
      </c>
      <c r="P10" s="61" t="s">
        <v>0</v>
      </c>
      <c r="Q10" s="62" t="s">
        <v>88</v>
      </c>
      <c r="R10" s="63" t="s">
        <v>101</v>
      </c>
      <c r="S10" s="74" t="s">
        <v>108</v>
      </c>
      <c r="T10" s="61">
        <v>2</v>
      </c>
      <c r="U10" s="62" t="s">
        <v>88</v>
      </c>
      <c r="V10" s="63">
        <v>0</v>
      </c>
      <c r="W10" s="74" t="s">
        <v>109</v>
      </c>
      <c r="X10" s="61">
        <v>1</v>
      </c>
      <c r="Y10" s="62" t="s">
        <v>88</v>
      </c>
      <c r="Z10" s="63">
        <v>1</v>
      </c>
      <c r="AA10" s="64" t="s">
        <v>110</v>
      </c>
      <c r="AB10" s="61">
        <v>1</v>
      </c>
      <c r="AC10" s="62" t="s">
        <v>88</v>
      </c>
      <c r="AD10" s="63">
        <v>1</v>
      </c>
      <c r="AF10" s="1" t="s">
        <v>134</v>
      </c>
      <c r="AH10" t="s">
        <v>64</v>
      </c>
      <c r="AJ10" s="1" t="s">
        <v>0</v>
      </c>
      <c r="AK10" s="56" t="s">
        <v>88</v>
      </c>
      <c r="AN10" s="1" t="s">
        <v>66</v>
      </c>
      <c r="AP10" t="s">
        <v>5</v>
      </c>
      <c r="AR10" s="1">
        <v>0</v>
      </c>
      <c r="AS10" s="56" t="s">
        <v>88</v>
      </c>
      <c r="AT10">
        <v>2</v>
      </c>
    </row>
    <row r="11" spans="1:46" ht="12.75" customHeight="1" thickBot="1">
      <c r="A11" s="44">
        <v>8</v>
      </c>
      <c r="B11" s="65" t="s">
        <v>134</v>
      </c>
      <c r="C11" s="66" t="s">
        <v>101</v>
      </c>
      <c r="D11" s="66" t="s">
        <v>101</v>
      </c>
      <c r="E11" s="66" t="s">
        <v>101</v>
      </c>
      <c r="F11" s="66" t="s">
        <v>101</v>
      </c>
      <c r="G11" s="66" t="s">
        <v>0</v>
      </c>
      <c r="H11" s="66" t="s">
        <v>0</v>
      </c>
      <c r="I11" s="66" t="s">
        <v>0</v>
      </c>
      <c r="J11" s="67" t="s">
        <v>117</v>
      </c>
      <c r="K11" s="68">
        <v>0</v>
      </c>
      <c r="L11" s="69"/>
      <c r="M11" s="47"/>
      <c r="N11" s="59">
        <v>7</v>
      </c>
      <c r="O11" s="73" t="s">
        <v>135</v>
      </c>
      <c r="P11" s="61" t="s">
        <v>0</v>
      </c>
      <c r="Q11" s="62" t="s">
        <v>88</v>
      </c>
      <c r="R11" s="63" t="s">
        <v>101</v>
      </c>
      <c r="S11" s="74" t="s">
        <v>136</v>
      </c>
      <c r="T11" s="61">
        <v>0</v>
      </c>
      <c r="U11" s="62" t="s">
        <v>88</v>
      </c>
      <c r="V11" s="63">
        <v>2</v>
      </c>
      <c r="W11" s="74" t="s">
        <v>95</v>
      </c>
      <c r="X11" s="61">
        <v>0</v>
      </c>
      <c r="Y11" s="62" t="s">
        <v>88</v>
      </c>
      <c r="Z11" s="63">
        <v>2</v>
      </c>
      <c r="AA11" s="64" t="s">
        <v>137</v>
      </c>
      <c r="AB11" s="61">
        <v>1</v>
      </c>
      <c r="AC11" s="62" t="s">
        <v>88</v>
      </c>
      <c r="AD11" s="63">
        <v>1</v>
      </c>
      <c r="AF11" s="1" t="s">
        <v>44</v>
      </c>
      <c r="AH11" t="s">
        <v>4</v>
      </c>
      <c r="AJ11" s="1">
        <v>2</v>
      </c>
      <c r="AK11" s="56" t="s">
        <v>88</v>
      </c>
      <c r="AL11">
        <v>0</v>
      </c>
      <c r="AN11" s="1" t="s">
        <v>6</v>
      </c>
      <c r="AP11" t="s">
        <v>102</v>
      </c>
      <c r="AR11" s="1">
        <v>1</v>
      </c>
      <c r="AS11" s="56" t="s">
        <v>88</v>
      </c>
      <c r="AT11">
        <v>1</v>
      </c>
    </row>
    <row r="12" spans="3:46" ht="12.75">
      <c r="C12" s="48"/>
      <c r="D12" s="48"/>
      <c r="E12" s="48"/>
      <c r="F12" s="48"/>
      <c r="G12" s="48"/>
      <c r="H12" s="48"/>
      <c r="I12" s="48"/>
      <c r="J12" s="48">
        <v>42</v>
      </c>
      <c r="K12" s="48">
        <v>42</v>
      </c>
      <c r="L12" s="48"/>
      <c r="M12" s="48"/>
      <c r="O12" s="1"/>
      <c r="S12" s="1"/>
      <c r="W12" s="1"/>
      <c r="AA12" s="1"/>
      <c r="AF12" s="1" t="s">
        <v>2</v>
      </c>
      <c r="AH12" t="s">
        <v>41</v>
      </c>
      <c r="AJ12" s="1">
        <v>0</v>
      </c>
      <c r="AK12" s="56" t="s">
        <v>88</v>
      </c>
      <c r="AL12">
        <v>2</v>
      </c>
      <c r="AN12" t="s">
        <v>7</v>
      </c>
      <c r="AP12" t="s">
        <v>68</v>
      </c>
      <c r="AR12" s="1">
        <v>2</v>
      </c>
      <c r="AS12" s="56" t="s">
        <v>88</v>
      </c>
      <c r="AT12">
        <v>0</v>
      </c>
    </row>
    <row r="13" spans="3:38" ht="12.75"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O13" s="1"/>
      <c r="S13" s="1"/>
      <c r="W13" s="1"/>
      <c r="AA13" s="1"/>
      <c r="AF13" t="s">
        <v>1</v>
      </c>
      <c r="AH13" t="s">
        <v>3</v>
      </c>
      <c r="AJ13" s="1">
        <v>2</v>
      </c>
      <c r="AK13" s="56" t="s">
        <v>88</v>
      </c>
      <c r="AL13">
        <v>0</v>
      </c>
    </row>
    <row r="14" spans="11:38" ht="12.75">
      <c r="K14" s="75"/>
      <c r="L14" s="75"/>
      <c r="M14" s="75"/>
      <c r="N14" s="50"/>
      <c r="O14" s="49"/>
      <c r="P14" s="50"/>
      <c r="Q14" s="50"/>
      <c r="R14" s="50"/>
      <c r="S14" s="49"/>
      <c r="T14" s="50"/>
      <c r="U14" s="50"/>
      <c r="V14" s="50"/>
      <c r="W14" s="1"/>
      <c r="AA14" s="1"/>
      <c r="AJ14" s="1" t="s">
        <v>0</v>
      </c>
      <c r="AL14" s="1" t="s">
        <v>0</v>
      </c>
    </row>
    <row r="15" spans="32:38" ht="12.75">
      <c r="AF15" s="29" t="s">
        <v>111</v>
      </c>
      <c r="AJ15" s="1" t="s">
        <v>0</v>
      </c>
      <c r="AL15" s="1" t="s">
        <v>0</v>
      </c>
    </row>
    <row r="16" spans="32:46" ht="12.75">
      <c r="AF16" s="1" t="s">
        <v>3</v>
      </c>
      <c r="AH16" t="s">
        <v>134</v>
      </c>
      <c r="AJ16" s="1" t="s">
        <v>0</v>
      </c>
      <c r="AK16" s="56" t="s">
        <v>88</v>
      </c>
      <c r="AN16" s="29" t="s">
        <v>111</v>
      </c>
      <c r="AR16" s="1" t="s">
        <v>0</v>
      </c>
      <c r="AT16" s="1" t="s">
        <v>0</v>
      </c>
    </row>
    <row r="17" spans="32:46" ht="12.75">
      <c r="AF17" s="1" t="s">
        <v>41</v>
      </c>
      <c r="AH17" t="s">
        <v>1</v>
      </c>
      <c r="AJ17" s="1">
        <v>0</v>
      </c>
      <c r="AK17" s="56" t="s">
        <v>88</v>
      </c>
      <c r="AL17">
        <v>2</v>
      </c>
      <c r="AN17" t="s">
        <v>5</v>
      </c>
      <c r="AP17" t="s">
        <v>68</v>
      </c>
      <c r="AR17" s="1">
        <v>2</v>
      </c>
      <c r="AS17" s="56" t="s">
        <v>88</v>
      </c>
      <c r="AT17">
        <v>0</v>
      </c>
    </row>
    <row r="18" spans="32:46" ht="12.75">
      <c r="AF18" s="1" t="s">
        <v>4</v>
      </c>
      <c r="AH18" t="s">
        <v>2</v>
      </c>
      <c r="AJ18" s="1">
        <v>1</v>
      </c>
      <c r="AK18" s="56" t="s">
        <v>88</v>
      </c>
      <c r="AL18">
        <v>1</v>
      </c>
      <c r="AN18" t="s">
        <v>102</v>
      </c>
      <c r="AP18" s="1" t="s">
        <v>66</v>
      </c>
      <c r="AR18" s="1">
        <v>2</v>
      </c>
      <c r="AS18" s="56" t="s">
        <v>88</v>
      </c>
      <c r="AT18">
        <v>0</v>
      </c>
    </row>
    <row r="19" spans="32:46" ht="12.75">
      <c r="AF19" t="s">
        <v>64</v>
      </c>
      <c r="AH19" t="s">
        <v>44</v>
      </c>
      <c r="AJ19" s="1">
        <v>1</v>
      </c>
      <c r="AK19" s="56" t="s">
        <v>88</v>
      </c>
      <c r="AL19">
        <v>1</v>
      </c>
      <c r="AN19" t="s">
        <v>7</v>
      </c>
      <c r="AP19" t="s">
        <v>6</v>
      </c>
      <c r="AR19" s="1">
        <v>0</v>
      </c>
      <c r="AS19" s="56" t="s">
        <v>88</v>
      </c>
      <c r="AT19">
        <v>2</v>
      </c>
    </row>
    <row r="20" spans="3:38" ht="12.75">
      <c r="C20" s="48"/>
      <c r="D20" s="48"/>
      <c r="E20" s="48"/>
      <c r="F20" s="48"/>
      <c r="G20" s="48"/>
      <c r="H20" s="48"/>
      <c r="I20" s="48"/>
      <c r="J20" s="48"/>
      <c r="AJ20" s="1" t="s">
        <v>0</v>
      </c>
      <c r="AL20" s="1" t="s">
        <v>0</v>
      </c>
    </row>
    <row r="21" spans="1:46" ht="12.75">
      <c r="A21" s="1"/>
      <c r="J21" s="42"/>
      <c r="AF21" s="29" t="s">
        <v>113</v>
      </c>
      <c r="AJ21" s="1" t="s">
        <v>0</v>
      </c>
      <c r="AL21" s="1" t="s">
        <v>0</v>
      </c>
      <c r="AN21" s="29" t="s">
        <v>113</v>
      </c>
      <c r="AR21" s="1" t="s">
        <v>0</v>
      </c>
      <c r="AT21" s="1" t="s">
        <v>0</v>
      </c>
    </row>
    <row r="22" spans="2:46" ht="12.75">
      <c r="B22" t="s">
        <v>138</v>
      </c>
      <c r="J22" s="42"/>
      <c r="AF22" s="1" t="s">
        <v>134</v>
      </c>
      <c r="AH22" t="s">
        <v>44</v>
      </c>
      <c r="AJ22" s="1" t="s">
        <v>0</v>
      </c>
      <c r="AK22" s="56" t="s">
        <v>88</v>
      </c>
      <c r="AN22" t="s">
        <v>7</v>
      </c>
      <c r="AP22" t="s">
        <v>5</v>
      </c>
      <c r="AR22" s="1">
        <v>1</v>
      </c>
      <c r="AS22" s="56" t="s">
        <v>88</v>
      </c>
      <c r="AT22" s="1">
        <v>1</v>
      </c>
    </row>
    <row r="23" spans="1:46" ht="13.5" thickBot="1">
      <c r="A23" s="44"/>
      <c r="B23" s="44"/>
      <c r="C23" s="45">
        <v>1</v>
      </c>
      <c r="D23" s="45">
        <v>2</v>
      </c>
      <c r="E23" s="45">
        <v>3</v>
      </c>
      <c r="F23" s="45">
        <v>4</v>
      </c>
      <c r="G23" s="45">
        <v>5</v>
      </c>
      <c r="H23" s="45">
        <v>6</v>
      </c>
      <c r="I23" s="45" t="s">
        <v>82</v>
      </c>
      <c r="J23" s="46" t="s">
        <v>83</v>
      </c>
      <c r="AF23" s="1" t="s">
        <v>2</v>
      </c>
      <c r="AH23" t="s">
        <v>64</v>
      </c>
      <c r="AJ23" s="1">
        <v>0</v>
      </c>
      <c r="AK23" s="56" t="s">
        <v>88</v>
      </c>
      <c r="AL23">
        <v>2</v>
      </c>
      <c r="AN23" s="1" t="s">
        <v>68</v>
      </c>
      <c r="AP23" t="s">
        <v>102</v>
      </c>
      <c r="AR23" s="1">
        <v>1</v>
      </c>
      <c r="AS23" s="56" t="s">
        <v>88</v>
      </c>
      <c r="AT23" s="1">
        <v>1</v>
      </c>
    </row>
    <row r="24" spans="1:46" ht="12.75">
      <c r="A24">
        <v>1</v>
      </c>
      <c r="B24" s="51" t="s">
        <v>5</v>
      </c>
      <c r="C24" s="52"/>
      <c r="D24" s="53">
        <v>1</v>
      </c>
      <c r="E24" s="53">
        <v>2</v>
      </c>
      <c r="F24" s="53">
        <v>2</v>
      </c>
      <c r="G24" s="53">
        <v>1</v>
      </c>
      <c r="H24" s="53">
        <v>0</v>
      </c>
      <c r="I24" s="54">
        <v>6</v>
      </c>
      <c r="J24" s="55" t="s">
        <v>107</v>
      </c>
      <c r="AF24" s="1" t="s">
        <v>1</v>
      </c>
      <c r="AH24" t="s">
        <v>4</v>
      </c>
      <c r="AJ24" s="1">
        <v>1</v>
      </c>
      <c r="AK24" s="56" t="s">
        <v>88</v>
      </c>
      <c r="AL24">
        <v>1</v>
      </c>
      <c r="AN24" t="s">
        <v>6</v>
      </c>
      <c r="AP24" t="s">
        <v>66</v>
      </c>
      <c r="AR24" s="1">
        <v>2</v>
      </c>
      <c r="AS24" s="56" t="s">
        <v>88</v>
      </c>
      <c r="AT24" s="1">
        <v>0</v>
      </c>
    </row>
    <row r="25" spans="1:46" ht="12.75">
      <c r="A25">
        <v>2</v>
      </c>
      <c r="B25" s="57" t="s">
        <v>102</v>
      </c>
      <c r="C25" s="53">
        <v>1</v>
      </c>
      <c r="D25" s="52"/>
      <c r="E25" s="53">
        <v>2</v>
      </c>
      <c r="F25" s="53">
        <v>1</v>
      </c>
      <c r="G25" s="53">
        <v>1</v>
      </c>
      <c r="H25" s="53">
        <v>1</v>
      </c>
      <c r="I25" s="58">
        <v>6</v>
      </c>
      <c r="J25" s="46" t="s">
        <v>107</v>
      </c>
      <c r="AF25" t="s">
        <v>3</v>
      </c>
      <c r="AH25" t="s">
        <v>41</v>
      </c>
      <c r="AJ25" s="1">
        <v>0</v>
      </c>
      <c r="AK25" s="56" t="s">
        <v>88</v>
      </c>
      <c r="AL25">
        <v>2</v>
      </c>
    </row>
    <row r="26" spans="1:46" ht="12.75">
      <c r="A26">
        <v>3</v>
      </c>
      <c r="B26" s="57" t="s">
        <v>66</v>
      </c>
      <c r="C26" s="53">
        <v>0</v>
      </c>
      <c r="D26" s="53">
        <v>0</v>
      </c>
      <c r="E26" s="52"/>
      <c r="F26" s="53">
        <v>0</v>
      </c>
      <c r="G26" s="53">
        <v>0</v>
      </c>
      <c r="H26" s="53">
        <v>0</v>
      </c>
      <c r="I26" s="58">
        <v>0</v>
      </c>
      <c r="J26" s="46" t="s">
        <v>93</v>
      </c>
      <c r="AJ26" s="1" t="s">
        <v>0</v>
      </c>
      <c r="AL26" s="1" t="s">
        <v>0</v>
      </c>
    </row>
    <row r="27" spans="1:40" ht="12.75">
      <c r="A27">
        <v>4</v>
      </c>
      <c r="B27" s="57" t="s">
        <v>68</v>
      </c>
      <c r="C27" s="53">
        <v>0</v>
      </c>
      <c r="D27" s="53">
        <v>1</v>
      </c>
      <c r="E27" s="53">
        <v>2</v>
      </c>
      <c r="F27" s="52"/>
      <c r="G27" s="53">
        <v>0</v>
      </c>
      <c r="H27" s="53">
        <v>1</v>
      </c>
      <c r="I27" s="58">
        <v>4</v>
      </c>
      <c r="J27" s="46" t="s">
        <v>112</v>
      </c>
      <c r="AF27" s="29" t="s">
        <v>114</v>
      </c>
      <c r="AJ27" s="1" t="s">
        <v>0</v>
      </c>
      <c r="AL27" s="1" t="s">
        <v>0</v>
      </c>
      <c r="AN27" s="29" t="s">
        <v>114</v>
      </c>
    </row>
    <row r="28" spans="1:46" ht="12.75">
      <c r="A28">
        <v>5</v>
      </c>
      <c r="B28" s="57" t="s">
        <v>7</v>
      </c>
      <c r="C28" s="53">
        <v>1</v>
      </c>
      <c r="D28" s="53">
        <v>1</v>
      </c>
      <c r="E28" s="53">
        <v>2</v>
      </c>
      <c r="F28" s="53">
        <v>2</v>
      </c>
      <c r="G28" s="52"/>
      <c r="H28" s="53">
        <v>0</v>
      </c>
      <c r="I28" s="58">
        <v>6</v>
      </c>
      <c r="J28" s="46" t="s">
        <v>107</v>
      </c>
      <c r="AF28" t="s">
        <v>41</v>
      </c>
      <c r="AH28" t="s">
        <v>134</v>
      </c>
      <c r="AJ28" s="1" t="s">
        <v>0</v>
      </c>
      <c r="AK28" s="56" t="s">
        <v>88</v>
      </c>
      <c r="AN28" t="s">
        <v>5</v>
      </c>
      <c r="AP28" t="s">
        <v>6</v>
      </c>
      <c r="AR28" s="1">
        <v>0</v>
      </c>
      <c r="AS28" s="56" t="s">
        <v>88</v>
      </c>
      <c r="AT28">
        <v>2</v>
      </c>
    </row>
    <row r="29" spans="1:46" ht="13.5" thickBot="1">
      <c r="A29" s="44">
        <v>6</v>
      </c>
      <c r="B29" s="65" t="s">
        <v>6</v>
      </c>
      <c r="C29" s="66">
        <v>2</v>
      </c>
      <c r="D29" s="66">
        <v>1</v>
      </c>
      <c r="E29" s="66">
        <v>2</v>
      </c>
      <c r="F29" s="66">
        <v>1</v>
      </c>
      <c r="G29" s="66">
        <v>2</v>
      </c>
      <c r="H29" s="67"/>
      <c r="I29" s="68">
        <v>8</v>
      </c>
      <c r="J29" s="69" t="s">
        <v>97</v>
      </c>
      <c r="AF29" t="s">
        <v>4</v>
      </c>
      <c r="AH29" t="s">
        <v>3</v>
      </c>
      <c r="AJ29" s="1">
        <v>0</v>
      </c>
      <c r="AK29" s="56" t="s">
        <v>88</v>
      </c>
      <c r="AL29">
        <v>2</v>
      </c>
      <c r="AN29" t="s">
        <v>102</v>
      </c>
      <c r="AP29" t="s">
        <v>7</v>
      </c>
      <c r="AR29" s="1">
        <v>1</v>
      </c>
      <c r="AS29" s="56" t="s">
        <v>88</v>
      </c>
      <c r="AT29">
        <v>1</v>
      </c>
    </row>
    <row r="30" spans="3:46" ht="12.75">
      <c r="C30" s="48"/>
      <c r="D30" s="48"/>
      <c r="E30" s="48"/>
      <c r="F30" s="48"/>
      <c r="G30" s="48"/>
      <c r="H30" s="53">
        <v>30</v>
      </c>
      <c r="I30" s="48">
        <v>30</v>
      </c>
      <c r="J30" s="48"/>
      <c r="AF30" t="s">
        <v>64</v>
      </c>
      <c r="AH30" t="s">
        <v>1</v>
      </c>
      <c r="AJ30" s="1">
        <v>0</v>
      </c>
      <c r="AK30" s="56" t="s">
        <v>88</v>
      </c>
      <c r="AL30">
        <v>2</v>
      </c>
      <c r="AN30" t="s">
        <v>66</v>
      </c>
      <c r="AP30" t="s">
        <v>68</v>
      </c>
      <c r="AR30" s="1">
        <v>0</v>
      </c>
      <c r="AS30" s="56" t="s">
        <v>88</v>
      </c>
      <c r="AT30">
        <v>2</v>
      </c>
    </row>
    <row r="31" spans="32:38" ht="12.75">
      <c r="AF31" t="s">
        <v>44</v>
      </c>
      <c r="AH31" t="s">
        <v>2</v>
      </c>
      <c r="AJ31" s="1">
        <v>0</v>
      </c>
      <c r="AK31" s="56" t="s">
        <v>88</v>
      </c>
      <c r="AL31">
        <v>2</v>
      </c>
    </row>
    <row r="32" spans="36:38" ht="12.75">
      <c r="AJ32" s="1" t="s">
        <v>0</v>
      </c>
      <c r="AL32" s="1" t="s">
        <v>0</v>
      </c>
    </row>
    <row r="33" spans="32:38" ht="12.75">
      <c r="AF33" s="29" t="s">
        <v>139</v>
      </c>
      <c r="AJ33" s="1" t="s">
        <v>0</v>
      </c>
      <c r="AL33" s="1" t="s">
        <v>0</v>
      </c>
    </row>
    <row r="34" spans="32:38" ht="12.75">
      <c r="AF34" t="s">
        <v>134</v>
      </c>
      <c r="AH34" t="s">
        <v>2</v>
      </c>
      <c r="AJ34" s="1" t="s">
        <v>0</v>
      </c>
      <c r="AK34" s="56" t="s">
        <v>88</v>
      </c>
    </row>
    <row r="35" spans="32:38" ht="12.75">
      <c r="AF35" t="s">
        <v>1</v>
      </c>
      <c r="AH35" t="s">
        <v>44</v>
      </c>
      <c r="AJ35" s="1">
        <v>2</v>
      </c>
      <c r="AK35" s="56" t="s">
        <v>88</v>
      </c>
      <c r="AL35">
        <v>0</v>
      </c>
    </row>
    <row r="36" spans="32:38" ht="12.75">
      <c r="AF36" t="s">
        <v>3</v>
      </c>
      <c r="AH36" t="s">
        <v>64</v>
      </c>
      <c r="AJ36" s="1">
        <v>1</v>
      </c>
      <c r="AK36" s="56" t="s">
        <v>88</v>
      </c>
      <c r="AL36">
        <v>1</v>
      </c>
    </row>
    <row r="37" spans="32:38" ht="12.75">
      <c r="AF37" t="s">
        <v>41</v>
      </c>
      <c r="AH37" t="s">
        <v>4</v>
      </c>
      <c r="AJ37" s="1">
        <v>1</v>
      </c>
      <c r="AK37" s="56" t="s">
        <v>88</v>
      </c>
      <c r="AL37">
        <v>1</v>
      </c>
    </row>
    <row r="38" spans="36:38" ht="12.75">
      <c r="AJ38" s="1" t="s">
        <v>0</v>
      </c>
      <c r="AL38" s="1" t="s">
        <v>0</v>
      </c>
    </row>
    <row r="39" spans="32:38" ht="12.75">
      <c r="AF39" s="29" t="s">
        <v>140</v>
      </c>
      <c r="AJ39" s="1" t="s">
        <v>0</v>
      </c>
      <c r="AL39" s="1" t="s">
        <v>0</v>
      </c>
    </row>
    <row r="40" spans="32:38" ht="12.75">
      <c r="AF40" t="s">
        <v>4</v>
      </c>
      <c r="AH40" t="s">
        <v>134</v>
      </c>
      <c r="AJ40" s="1" t="s">
        <v>0</v>
      </c>
      <c r="AK40" s="56" t="s">
        <v>88</v>
      </c>
    </row>
    <row r="41" spans="32:38" ht="12.75">
      <c r="AF41" t="s">
        <v>64</v>
      </c>
      <c r="AH41" t="s">
        <v>41</v>
      </c>
      <c r="AJ41" s="1">
        <v>0</v>
      </c>
      <c r="AK41" s="56" t="s">
        <v>88</v>
      </c>
      <c r="AL41">
        <v>2</v>
      </c>
    </row>
    <row r="42" spans="32:38" ht="12.75">
      <c r="AF42" t="s">
        <v>44</v>
      </c>
      <c r="AH42" t="s">
        <v>3</v>
      </c>
      <c r="AJ42" s="1">
        <v>0</v>
      </c>
      <c r="AK42" s="56" t="s">
        <v>88</v>
      </c>
      <c r="AL42">
        <v>2</v>
      </c>
    </row>
    <row r="43" spans="32:38" ht="12.75">
      <c r="AF43" t="s">
        <v>2</v>
      </c>
      <c r="AH43" t="s">
        <v>1</v>
      </c>
      <c r="AJ43" s="1">
        <v>1</v>
      </c>
      <c r="AK43" s="56" t="s">
        <v>88</v>
      </c>
      <c r="AL43">
        <v>1</v>
      </c>
    </row>
    <row r="44" spans="36:38" ht="12.75">
      <c r="AJ44" s="1" t="s">
        <v>0</v>
      </c>
    </row>
    <row r="45" spans="36:38" ht="12.75">
      <c r="AJ45" s="1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129"/>
  <sheetViews>
    <sheetView zoomScalePageLayoutView="0" workbookViewId="0" topLeftCell="A1">
      <selection activeCell="G35" sqref="G35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7" width="4.28125" style="0" customWidth="1"/>
    <col min="18" max="18" width="5.8515625" style="0" hidden="1" customWidth="1"/>
    <col min="19" max="19" width="4.7109375" style="0" hidden="1" customWidth="1"/>
    <col min="20" max="20" width="2.28125" style="0" hidden="1" customWidth="1"/>
    <col min="21" max="21" width="1.7109375" style="0" hidden="1" customWidth="1"/>
    <col min="22" max="22" width="2.28125" style="0" hidden="1" customWidth="1"/>
    <col min="23" max="23" width="4.7109375" style="0" hidden="1" customWidth="1"/>
    <col min="24" max="24" width="2.28125" style="0" hidden="1" customWidth="1"/>
    <col min="25" max="25" width="1.7109375" style="0" hidden="1" customWidth="1"/>
    <col min="26" max="26" width="2.28125" style="0" hidden="1" customWidth="1"/>
    <col min="27" max="27" width="4.7109375" style="0" hidden="1" customWidth="1"/>
    <col min="28" max="28" width="2.28125" style="0" hidden="1" customWidth="1"/>
    <col min="29" max="29" width="1.7109375" style="0" hidden="1" customWidth="1"/>
    <col min="30" max="30" width="2.28125" style="0" hidden="1" customWidth="1"/>
    <col min="31" max="31" width="4.421875" style="0" customWidth="1"/>
    <col min="36" max="36" width="3.28125" style="0" customWidth="1"/>
    <col min="37" max="37" width="1.7109375" style="0" customWidth="1"/>
    <col min="38" max="39" width="3.28125" style="0" customWidth="1"/>
    <col min="44" max="44" width="3.421875" style="0" customWidth="1"/>
    <col min="45" max="45" width="2.00390625" style="0" customWidth="1"/>
    <col min="46" max="46" width="3.7109375" style="0" customWidth="1"/>
  </cols>
  <sheetData>
    <row r="1" ht="12.75">
      <c r="B1" t="s">
        <v>116</v>
      </c>
    </row>
    <row r="2" spans="1:17" ht="13.5" thickBot="1">
      <c r="A2" s="44"/>
      <c r="B2" s="44"/>
      <c r="C2" s="86">
        <v>1</v>
      </c>
      <c r="D2" s="45">
        <v>2</v>
      </c>
      <c r="E2" s="45">
        <v>3</v>
      </c>
      <c r="F2" s="45">
        <v>4</v>
      </c>
      <c r="G2" s="45">
        <v>5</v>
      </c>
      <c r="H2" s="45">
        <v>6</v>
      </c>
      <c r="I2" s="45">
        <v>1</v>
      </c>
      <c r="J2" s="45">
        <v>2</v>
      </c>
      <c r="K2" s="45">
        <v>3</v>
      </c>
      <c r="L2" s="45">
        <v>4</v>
      </c>
      <c r="M2" s="45">
        <v>5</v>
      </c>
      <c r="N2" s="69">
        <v>6</v>
      </c>
      <c r="O2" s="45" t="s">
        <v>82</v>
      </c>
      <c r="P2" s="47" t="s">
        <v>83</v>
      </c>
      <c r="Q2" s="47"/>
    </row>
    <row r="3" spans="1:17" ht="13.5" thickBot="1">
      <c r="A3">
        <v>1</v>
      </c>
      <c r="B3" s="51" t="s">
        <v>2</v>
      </c>
      <c r="C3" s="52"/>
      <c r="D3" s="53">
        <f>+T20</f>
        <v>1</v>
      </c>
      <c r="E3" s="53">
        <f>+V21</f>
        <v>1</v>
      </c>
      <c r="F3" s="53">
        <f>+T22</f>
        <v>1</v>
      </c>
      <c r="G3" s="53">
        <f>+V23</f>
        <v>0</v>
      </c>
      <c r="H3" s="53">
        <f>+T24</f>
        <v>2</v>
      </c>
      <c r="I3" s="87"/>
      <c r="J3" s="88">
        <f>+V25</f>
        <v>0</v>
      </c>
      <c r="K3" s="88">
        <f>+T11</f>
        <v>0</v>
      </c>
      <c r="L3" s="88">
        <f>+V12</f>
        <v>0</v>
      </c>
      <c r="M3" s="88">
        <f>+T26</f>
        <v>0</v>
      </c>
      <c r="N3" s="89">
        <f>+V27</f>
        <v>0</v>
      </c>
      <c r="O3" s="90">
        <f aca="true" t="shared" si="0" ref="O3:O8">SUM(C3:N3)</f>
        <v>5</v>
      </c>
      <c r="P3" s="91" t="s">
        <v>93</v>
      </c>
      <c r="Q3" s="47"/>
    </row>
    <row r="4" spans="1:17" ht="13.5" thickBot="1">
      <c r="A4">
        <v>2</v>
      </c>
      <c r="B4" s="57" t="s">
        <v>1</v>
      </c>
      <c r="C4" s="53">
        <f>+V20</f>
        <v>1</v>
      </c>
      <c r="D4" s="52"/>
      <c r="E4" s="53">
        <f>+X22</f>
        <v>1</v>
      </c>
      <c r="F4" s="53">
        <f>+Z23</f>
        <v>2</v>
      </c>
      <c r="G4" s="53">
        <f>+X24</f>
        <v>0</v>
      </c>
      <c r="H4" s="53">
        <f>+Z21</f>
        <v>0</v>
      </c>
      <c r="I4" s="58">
        <f>+T25</f>
        <v>2</v>
      </c>
      <c r="J4" s="67"/>
      <c r="K4" s="53">
        <f>+Z12</f>
        <v>0</v>
      </c>
      <c r="L4" s="53">
        <f>+X26</f>
        <v>1</v>
      </c>
      <c r="M4" s="53">
        <f>+Z27</f>
        <v>1</v>
      </c>
      <c r="N4" s="92">
        <f>+X11</f>
        <v>2</v>
      </c>
      <c r="O4" s="93">
        <f t="shared" si="0"/>
        <v>10</v>
      </c>
      <c r="P4" s="47" t="s">
        <v>89</v>
      </c>
      <c r="Q4" s="47"/>
    </row>
    <row r="5" spans="1:17" ht="12.75" customHeight="1" thickBot="1">
      <c r="A5">
        <v>3</v>
      </c>
      <c r="B5" s="57" t="s">
        <v>51</v>
      </c>
      <c r="C5" s="53">
        <f>+T21</f>
        <v>1</v>
      </c>
      <c r="D5" s="53">
        <f>+Z22</f>
        <v>1</v>
      </c>
      <c r="E5" s="52"/>
      <c r="F5" s="53">
        <f>+AB24</f>
        <v>1</v>
      </c>
      <c r="G5" s="53">
        <f>+X20</f>
        <v>1</v>
      </c>
      <c r="H5" s="53">
        <f>+AD23</f>
        <v>1</v>
      </c>
      <c r="I5" s="58">
        <f>+V11</f>
        <v>2</v>
      </c>
      <c r="J5" s="53">
        <f>+X12</f>
        <v>2</v>
      </c>
      <c r="K5" s="67"/>
      <c r="L5" s="53">
        <f>+AD27</f>
        <v>0</v>
      </c>
      <c r="M5" s="53">
        <f>+Z25</f>
        <v>1</v>
      </c>
      <c r="N5" s="92">
        <f>+AB26</f>
        <v>0</v>
      </c>
      <c r="O5" s="93">
        <f t="shared" si="0"/>
        <v>10</v>
      </c>
      <c r="P5" s="47" t="s">
        <v>89</v>
      </c>
      <c r="Q5" s="47"/>
    </row>
    <row r="6" spans="1:17" ht="12.75" customHeight="1" thickBot="1">
      <c r="A6">
        <v>4</v>
      </c>
      <c r="B6" s="57" t="s">
        <v>41</v>
      </c>
      <c r="C6" s="53">
        <f>+V22</f>
        <v>1</v>
      </c>
      <c r="D6" s="53">
        <f>+X23</f>
        <v>0</v>
      </c>
      <c r="E6" s="53">
        <f>+AD24</f>
        <v>1</v>
      </c>
      <c r="F6" s="52"/>
      <c r="G6" s="53">
        <f>+AD21</f>
        <v>1</v>
      </c>
      <c r="H6" s="53">
        <f>+AB20</f>
        <v>2</v>
      </c>
      <c r="I6" s="58">
        <f>+T12</f>
        <v>2</v>
      </c>
      <c r="J6" s="53">
        <f>+Z26</f>
        <v>1</v>
      </c>
      <c r="K6" s="53">
        <f>+AB27</f>
        <v>2</v>
      </c>
      <c r="L6" s="67"/>
      <c r="M6" s="53">
        <f>+AB11</f>
        <v>1</v>
      </c>
      <c r="N6" s="92">
        <f>+AD25</f>
        <v>2</v>
      </c>
      <c r="O6" s="93">
        <f t="shared" si="0"/>
        <v>13</v>
      </c>
      <c r="P6" s="47" t="s">
        <v>107</v>
      </c>
      <c r="Q6" s="47"/>
    </row>
    <row r="7" spans="1:17" ht="12.75" customHeight="1" thickBot="1">
      <c r="A7">
        <v>5</v>
      </c>
      <c r="B7" s="57" t="s">
        <v>3</v>
      </c>
      <c r="C7" s="53">
        <f>+T23</f>
        <v>2</v>
      </c>
      <c r="D7" s="53">
        <f>+Z24</f>
        <v>2</v>
      </c>
      <c r="E7" s="53">
        <f>+Z20</f>
        <v>1</v>
      </c>
      <c r="F7" s="53">
        <f>+AB21</f>
        <v>1</v>
      </c>
      <c r="G7" s="52"/>
      <c r="H7" s="53">
        <f>+AB22</f>
        <v>1</v>
      </c>
      <c r="I7" s="58">
        <f>+V26</f>
        <v>2</v>
      </c>
      <c r="J7" s="53">
        <f>+X27</f>
        <v>1</v>
      </c>
      <c r="K7" s="53">
        <f>+X25</f>
        <v>1</v>
      </c>
      <c r="L7" s="53">
        <f>+AD11</f>
        <v>1</v>
      </c>
      <c r="M7" s="67"/>
      <c r="N7" s="92">
        <f>+AD12</f>
        <v>2</v>
      </c>
      <c r="O7" s="93">
        <f t="shared" si="0"/>
        <v>14</v>
      </c>
      <c r="P7" s="47" t="s">
        <v>97</v>
      </c>
      <c r="Q7" s="47"/>
    </row>
    <row r="8" spans="1:17" ht="12.75" customHeight="1" thickBot="1">
      <c r="A8" s="44">
        <v>6</v>
      </c>
      <c r="B8" s="65" t="s">
        <v>73</v>
      </c>
      <c r="C8" s="66">
        <f>+V24</f>
        <v>0</v>
      </c>
      <c r="D8" s="66">
        <f>+X21</f>
        <v>2</v>
      </c>
      <c r="E8" s="66">
        <f>+AB23</f>
        <v>1</v>
      </c>
      <c r="F8" s="66">
        <f>+AD20</f>
        <v>0</v>
      </c>
      <c r="G8" s="66">
        <f>+AD22</f>
        <v>1</v>
      </c>
      <c r="H8" s="67"/>
      <c r="I8" s="94">
        <f>+T27</f>
        <v>2</v>
      </c>
      <c r="J8" s="44">
        <f>+Z11</f>
        <v>0</v>
      </c>
      <c r="K8" s="44">
        <f>+AD26</f>
        <v>2</v>
      </c>
      <c r="L8" s="44">
        <f>+AB25</f>
        <v>0</v>
      </c>
      <c r="M8" s="44">
        <f>+AB12</f>
        <v>0</v>
      </c>
      <c r="N8" s="95"/>
      <c r="O8" s="96">
        <f t="shared" si="0"/>
        <v>8</v>
      </c>
      <c r="P8" s="97" t="s">
        <v>112</v>
      </c>
      <c r="Q8" s="47"/>
    </row>
    <row r="9" spans="3:17" ht="12.75" customHeight="1">
      <c r="C9" s="48"/>
      <c r="D9" s="48"/>
      <c r="E9" s="48"/>
      <c r="F9" s="48"/>
      <c r="G9" s="48"/>
      <c r="H9" s="53">
        <f>SUM(C3:H8)</f>
        <v>30</v>
      </c>
      <c r="I9" s="53"/>
      <c r="J9" s="53"/>
      <c r="K9" s="53"/>
      <c r="L9" s="53"/>
      <c r="M9" s="53"/>
      <c r="N9" s="53">
        <f>SUM(C3:N8)</f>
        <v>60</v>
      </c>
      <c r="O9" s="48">
        <f>SUM(O3:O8)</f>
        <v>60</v>
      </c>
      <c r="P9" s="48"/>
      <c r="Q9" s="48"/>
    </row>
    <row r="11" spans="18:40" ht="15">
      <c r="R11" s="98">
        <v>7</v>
      </c>
      <c r="S11" s="64" t="s">
        <v>141</v>
      </c>
      <c r="T11" s="61">
        <f>+AJ42</f>
        <v>0</v>
      </c>
      <c r="U11" s="62" t="s">
        <v>88</v>
      </c>
      <c r="V11" s="63">
        <f>IF(T11=2,0,IF(T11=1,1,IF(T11=0,2,"")))</f>
        <v>2</v>
      </c>
      <c r="W11" s="64" t="s">
        <v>142</v>
      </c>
      <c r="X11" s="61">
        <f>+AJ43</f>
        <v>2</v>
      </c>
      <c r="Y11" s="62" t="s">
        <v>88</v>
      </c>
      <c r="Z11" s="63">
        <f>IF(X11=2,0,IF(X11=1,1,IF(X11=0,2,"")))</f>
        <v>0</v>
      </c>
      <c r="AA11" s="64" t="s">
        <v>122</v>
      </c>
      <c r="AB11" s="61">
        <f>+AJ44</f>
        <v>1</v>
      </c>
      <c r="AC11" s="62" t="s">
        <v>88</v>
      </c>
      <c r="AD11" s="99">
        <f>IF(AB11=2,0,IF(AB11=1,1,IF(AB11=0,2,"")))</f>
        <v>1</v>
      </c>
      <c r="AF11" s="29" t="s">
        <v>86</v>
      </c>
      <c r="AN11" t="s">
        <v>86</v>
      </c>
    </row>
    <row r="12" spans="1:46" ht="12.75" customHeight="1">
      <c r="A12" s="1"/>
      <c r="R12" s="98">
        <v>8</v>
      </c>
      <c r="S12" s="64" t="s">
        <v>143</v>
      </c>
      <c r="T12" s="61">
        <f>+AJ47</f>
        <v>2</v>
      </c>
      <c r="U12" s="62" t="s">
        <v>88</v>
      </c>
      <c r="V12" s="63">
        <f>IF(T12=2,0,IF(T12=1,1,IF(T12=0,2,"")))</f>
        <v>0</v>
      </c>
      <c r="W12" s="64" t="s">
        <v>144</v>
      </c>
      <c r="X12" s="61">
        <f>+AJ48</f>
        <v>2</v>
      </c>
      <c r="Y12" s="62" t="s">
        <v>88</v>
      </c>
      <c r="Z12" s="63">
        <f>IF(X12=2,0,IF(X12=1,1,IF(X12=0,2,"")))</f>
        <v>0</v>
      </c>
      <c r="AA12" s="64" t="s">
        <v>145</v>
      </c>
      <c r="AB12" s="61">
        <f>+AJ49</f>
        <v>0</v>
      </c>
      <c r="AC12" s="62" t="s">
        <v>88</v>
      </c>
      <c r="AD12" s="99">
        <f>IF(AB12=2,0,IF(AB12=1,1,IF(AB12=0,2,"")))</f>
        <v>2</v>
      </c>
      <c r="AF12" s="1" t="str">
        <f>+B3</f>
        <v>Paul Teer</v>
      </c>
      <c r="AH12" t="str">
        <f>+B4</f>
        <v>Piet Smit</v>
      </c>
      <c r="AJ12" s="1">
        <v>1</v>
      </c>
      <c r="AK12" s="56" t="s">
        <v>88</v>
      </c>
      <c r="AL12">
        <f>IF(AJ12=2,0,IF(AJ12=1,1,IF(AJ12=0,2,"")))</f>
        <v>1</v>
      </c>
      <c r="AN12" t="s">
        <v>4</v>
      </c>
      <c r="AP12" t="s">
        <v>44</v>
      </c>
      <c r="AR12">
        <v>1</v>
      </c>
      <c r="AS12" t="s">
        <v>88</v>
      </c>
      <c r="AT12">
        <v>1</v>
      </c>
    </row>
    <row r="13" spans="32:46" ht="12.75">
      <c r="AF13" s="1" t="str">
        <f>+B5</f>
        <v>Ruud Holkamp</v>
      </c>
      <c r="AH13" t="str">
        <f>+B7</f>
        <v>Peter Groot</v>
      </c>
      <c r="AJ13" s="1">
        <v>1</v>
      </c>
      <c r="AK13" s="56" t="s">
        <v>88</v>
      </c>
      <c r="AL13">
        <f aca="true" t="shared" si="1" ref="AL13:AL34">IF(AJ13=2,0,IF(AJ13=1,1,IF(AJ13=0,2,"")))</f>
        <v>1</v>
      </c>
      <c r="AN13" t="s">
        <v>8</v>
      </c>
      <c r="AP13" t="s">
        <v>102</v>
      </c>
      <c r="AR13">
        <v>1</v>
      </c>
      <c r="AS13" t="s">
        <v>88</v>
      </c>
      <c r="AT13">
        <v>1</v>
      </c>
    </row>
    <row r="14" spans="2:46" ht="12.75">
      <c r="B14" t="s">
        <v>138</v>
      </c>
      <c r="AF14" t="str">
        <f>+B6</f>
        <v>Ruud Groot</v>
      </c>
      <c r="AH14" t="str">
        <f>+B8</f>
        <v>Peter Foks</v>
      </c>
      <c r="AJ14" s="1">
        <v>2</v>
      </c>
      <c r="AK14" s="56" t="s">
        <v>88</v>
      </c>
      <c r="AL14">
        <f t="shared" si="1"/>
        <v>0</v>
      </c>
      <c r="AN14" t="s">
        <v>68</v>
      </c>
      <c r="AP14" t="s">
        <v>7</v>
      </c>
      <c r="AR14">
        <v>0</v>
      </c>
      <c r="AS14" t="s">
        <v>88</v>
      </c>
      <c r="AT14">
        <v>2</v>
      </c>
    </row>
    <row r="15" spans="1:46" ht="13.5" thickBot="1">
      <c r="A15" s="44"/>
      <c r="B15" s="44"/>
      <c r="C15" s="86">
        <v>1</v>
      </c>
      <c r="D15" s="45">
        <v>2</v>
      </c>
      <c r="E15" s="45">
        <v>3</v>
      </c>
      <c r="F15" s="45">
        <v>4</v>
      </c>
      <c r="G15" s="45">
        <v>5</v>
      </c>
      <c r="H15" s="45">
        <v>6</v>
      </c>
      <c r="I15" s="45">
        <v>1</v>
      </c>
      <c r="J15" s="45">
        <v>2</v>
      </c>
      <c r="K15" s="45">
        <v>3</v>
      </c>
      <c r="L15" s="45">
        <v>4</v>
      </c>
      <c r="M15" s="45">
        <v>5</v>
      </c>
      <c r="N15" s="69">
        <v>6</v>
      </c>
      <c r="O15" s="45" t="s">
        <v>82</v>
      </c>
      <c r="P15" s="47" t="s">
        <v>83</v>
      </c>
      <c r="Q15" s="47"/>
      <c r="AJ15" s="1" t="s">
        <v>0</v>
      </c>
      <c r="AL15" s="1" t="s">
        <v>0</v>
      </c>
      <c r="AM15" s="1"/>
      <c r="AR15" t="s">
        <v>0</v>
      </c>
      <c r="AT15" t="s">
        <v>0</v>
      </c>
    </row>
    <row r="16" spans="1:46" ht="13.5" thickBot="1">
      <c r="A16">
        <v>1</v>
      </c>
      <c r="B16" s="51" t="s">
        <v>4</v>
      </c>
      <c r="C16" s="52"/>
      <c r="D16" s="53">
        <v>1</v>
      </c>
      <c r="E16" s="53">
        <v>2</v>
      </c>
      <c r="F16" s="53">
        <v>2</v>
      </c>
      <c r="G16" s="53">
        <v>2</v>
      </c>
      <c r="H16" s="53">
        <v>2</v>
      </c>
      <c r="I16" s="87"/>
      <c r="J16" s="88">
        <v>1</v>
      </c>
      <c r="K16" s="88">
        <v>2</v>
      </c>
      <c r="L16" s="88">
        <v>2</v>
      </c>
      <c r="M16" s="88">
        <v>1</v>
      </c>
      <c r="N16" s="89">
        <v>2</v>
      </c>
      <c r="O16" s="90">
        <v>17</v>
      </c>
      <c r="P16" s="91" t="s">
        <v>97</v>
      </c>
      <c r="Q16" s="47"/>
      <c r="AF16" s="29" t="s">
        <v>106</v>
      </c>
      <c r="AJ16" s="1" t="s">
        <v>0</v>
      </c>
      <c r="AL16" s="1" t="s">
        <v>0</v>
      </c>
      <c r="AM16" s="1"/>
      <c r="AN16" t="s">
        <v>106</v>
      </c>
      <c r="AR16" t="s">
        <v>0</v>
      </c>
      <c r="AT16" t="s">
        <v>0</v>
      </c>
    </row>
    <row r="17" spans="1:46" ht="13.5" thickBot="1">
      <c r="A17">
        <v>2</v>
      </c>
      <c r="B17" s="57" t="s">
        <v>44</v>
      </c>
      <c r="C17" s="53">
        <v>1</v>
      </c>
      <c r="D17" s="52"/>
      <c r="E17" s="53">
        <v>2</v>
      </c>
      <c r="F17" s="53">
        <v>2</v>
      </c>
      <c r="G17" s="53">
        <v>0</v>
      </c>
      <c r="H17" s="53">
        <v>2</v>
      </c>
      <c r="I17" s="58">
        <v>1</v>
      </c>
      <c r="J17" s="67"/>
      <c r="K17" s="53">
        <v>2</v>
      </c>
      <c r="L17" s="53">
        <v>2</v>
      </c>
      <c r="M17" s="53">
        <v>1</v>
      </c>
      <c r="N17" s="92">
        <v>1</v>
      </c>
      <c r="O17" s="93">
        <v>14</v>
      </c>
      <c r="P17" s="47" t="s">
        <v>107</v>
      </c>
      <c r="Q17" s="47"/>
      <c r="AF17" s="1" t="str">
        <f>+B5</f>
        <v>Ruud Holkamp</v>
      </c>
      <c r="AH17" t="str">
        <f>+B3</f>
        <v>Paul Teer</v>
      </c>
      <c r="AJ17" s="1">
        <v>1</v>
      </c>
      <c r="AK17" s="56" t="s">
        <v>88</v>
      </c>
      <c r="AL17">
        <f t="shared" si="1"/>
        <v>1</v>
      </c>
      <c r="AN17" t="s">
        <v>8</v>
      </c>
      <c r="AP17" t="s">
        <v>4</v>
      </c>
      <c r="AR17">
        <v>0</v>
      </c>
      <c r="AS17" t="s">
        <v>88</v>
      </c>
      <c r="AT17">
        <v>2</v>
      </c>
    </row>
    <row r="18" spans="1:46" ht="13.5" thickBot="1">
      <c r="A18">
        <v>3</v>
      </c>
      <c r="B18" s="57" t="s">
        <v>8</v>
      </c>
      <c r="C18" s="53">
        <v>0</v>
      </c>
      <c r="D18" s="53">
        <v>0</v>
      </c>
      <c r="E18" s="52"/>
      <c r="F18" s="53">
        <v>1</v>
      </c>
      <c r="G18" s="53">
        <v>1</v>
      </c>
      <c r="H18" s="53">
        <v>0</v>
      </c>
      <c r="I18" s="58">
        <v>0</v>
      </c>
      <c r="J18" s="53">
        <v>0</v>
      </c>
      <c r="K18" s="67"/>
      <c r="L18" s="53">
        <v>0</v>
      </c>
      <c r="M18" s="53">
        <v>0</v>
      </c>
      <c r="N18" s="92">
        <v>2</v>
      </c>
      <c r="O18" s="93">
        <v>4</v>
      </c>
      <c r="P18" s="47" t="s">
        <v>93</v>
      </c>
      <c r="Q18" s="47"/>
      <c r="R18" s="48" t="s">
        <v>84</v>
      </c>
      <c r="S18" s="49"/>
      <c r="T18" s="50" t="s">
        <v>85</v>
      </c>
      <c r="U18" s="50"/>
      <c r="V18" s="50"/>
      <c r="W18" s="49"/>
      <c r="X18" s="50" t="s">
        <v>85</v>
      </c>
      <c r="Y18" s="50"/>
      <c r="Z18" s="50"/>
      <c r="AA18" s="49"/>
      <c r="AB18" s="50" t="s">
        <v>85</v>
      </c>
      <c r="AC18" s="50"/>
      <c r="AD18" s="100"/>
      <c r="AF18" s="1" t="str">
        <f>+B8</f>
        <v>Peter Foks</v>
      </c>
      <c r="AH18" t="str">
        <f>+B4</f>
        <v>Piet Smit</v>
      </c>
      <c r="AJ18" s="1">
        <v>2</v>
      </c>
      <c r="AK18" s="56" t="s">
        <v>88</v>
      </c>
      <c r="AL18">
        <f t="shared" si="1"/>
        <v>0</v>
      </c>
      <c r="AN18" t="s">
        <v>7</v>
      </c>
      <c r="AP18" t="s">
        <v>44</v>
      </c>
      <c r="AR18">
        <v>0</v>
      </c>
      <c r="AS18" t="s">
        <v>88</v>
      </c>
      <c r="AT18">
        <v>2</v>
      </c>
    </row>
    <row r="19" spans="1:46" ht="13.5" thickBot="1">
      <c r="A19">
        <v>4</v>
      </c>
      <c r="B19" s="57" t="s">
        <v>68</v>
      </c>
      <c r="C19" s="53">
        <v>0</v>
      </c>
      <c r="D19" s="53">
        <v>0</v>
      </c>
      <c r="E19" s="53">
        <v>1</v>
      </c>
      <c r="F19" s="52"/>
      <c r="G19" s="53">
        <v>0</v>
      </c>
      <c r="H19" s="53">
        <v>0</v>
      </c>
      <c r="I19" s="58">
        <v>0</v>
      </c>
      <c r="J19" s="53">
        <v>0</v>
      </c>
      <c r="K19" s="53">
        <v>2</v>
      </c>
      <c r="L19" s="67"/>
      <c r="M19" s="53">
        <v>2</v>
      </c>
      <c r="N19" s="92">
        <v>1</v>
      </c>
      <c r="O19" s="93">
        <v>6</v>
      </c>
      <c r="P19" s="47" t="s">
        <v>112</v>
      </c>
      <c r="Q19" s="47"/>
      <c r="R19" s="48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100"/>
      <c r="AF19" t="str">
        <f>+B7</f>
        <v>Peter Groot</v>
      </c>
      <c r="AH19" t="str">
        <f>+B6</f>
        <v>Ruud Groot</v>
      </c>
      <c r="AJ19" s="1">
        <v>1</v>
      </c>
      <c r="AK19" s="56" t="s">
        <v>88</v>
      </c>
      <c r="AL19">
        <f t="shared" si="1"/>
        <v>1</v>
      </c>
      <c r="AN19" t="s">
        <v>102</v>
      </c>
      <c r="AP19" t="s">
        <v>68</v>
      </c>
      <c r="AR19">
        <v>2</v>
      </c>
      <c r="AS19" t="s">
        <v>88</v>
      </c>
      <c r="AT19">
        <v>0</v>
      </c>
    </row>
    <row r="20" spans="1:46" ht="15.75" thickBot="1">
      <c r="A20">
        <v>5</v>
      </c>
      <c r="B20" s="57" t="s">
        <v>102</v>
      </c>
      <c r="C20" s="53">
        <v>0</v>
      </c>
      <c r="D20" s="53">
        <v>2</v>
      </c>
      <c r="E20" s="53">
        <v>1</v>
      </c>
      <c r="F20" s="53">
        <v>2</v>
      </c>
      <c r="G20" s="52"/>
      <c r="H20" s="53">
        <v>1</v>
      </c>
      <c r="I20" s="58">
        <v>1</v>
      </c>
      <c r="J20" s="53">
        <v>1</v>
      </c>
      <c r="K20" s="53">
        <v>2</v>
      </c>
      <c r="L20" s="53">
        <v>0</v>
      </c>
      <c r="M20" s="67"/>
      <c r="N20" s="92">
        <v>2</v>
      </c>
      <c r="O20" s="93">
        <v>12</v>
      </c>
      <c r="P20" s="47" t="s">
        <v>89</v>
      </c>
      <c r="Q20" s="47"/>
      <c r="R20" s="59">
        <v>1</v>
      </c>
      <c r="S20" s="60" t="s">
        <v>90</v>
      </c>
      <c r="T20" s="61">
        <f>+AJ12</f>
        <v>1</v>
      </c>
      <c r="U20" s="62" t="s">
        <v>88</v>
      </c>
      <c r="V20" s="63">
        <f aca="true" t="shared" si="2" ref="V20:V27">IF(T20=2,0,IF(T20=1,1,IF(T20=0,2,"")))</f>
        <v>1</v>
      </c>
      <c r="W20" s="64" t="s">
        <v>91</v>
      </c>
      <c r="X20" s="61">
        <f>+AJ13</f>
        <v>1</v>
      </c>
      <c r="Y20" s="62" t="s">
        <v>88</v>
      </c>
      <c r="Z20" s="63">
        <f aca="true" t="shared" si="3" ref="Z20:Z27">IF(X20=2,0,IF(X20=1,1,IF(X20=0,2,"")))</f>
        <v>1</v>
      </c>
      <c r="AA20" s="64" t="s">
        <v>92</v>
      </c>
      <c r="AB20" s="61">
        <f>+AJ14</f>
        <v>2</v>
      </c>
      <c r="AC20" s="62" t="s">
        <v>88</v>
      </c>
      <c r="AD20" s="99">
        <f aca="true" t="shared" si="4" ref="AD20:AD27">IF(AB20=2,0,IF(AB20=1,1,IF(AB20=0,2,"")))</f>
        <v>0</v>
      </c>
      <c r="AJ20" s="1" t="s">
        <v>0</v>
      </c>
      <c r="AL20" s="1" t="s">
        <v>0</v>
      </c>
      <c r="AM20" s="1"/>
      <c r="AR20" t="s">
        <v>0</v>
      </c>
      <c r="AT20" t="s">
        <v>0</v>
      </c>
    </row>
    <row r="21" spans="1:46" ht="15.75" thickBot="1">
      <c r="A21" s="44">
        <v>6</v>
      </c>
      <c r="B21" s="65" t="s">
        <v>7</v>
      </c>
      <c r="C21" s="66">
        <v>0</v>
      </c>
      <c r="D21" s="66">
        <v>0</v>
      </c>
      <c r="E21" s="66">
        <v>2</v>
      </c>
      <c r="F21" s="66">
        <v>2</v>
      </c>
      <c r="G21" s="66">
        <v>1</v>
      </c>
      <c r="H21" s="67"/>
      <c r="I21" s="94">
        <v>0</v>
      </c>
      <c r="J21" s="44">
        <v>1</v>
      </c>
      <c r="K21" s="44">
        <v>0</v>
      </c>
      <c r="L21" s="44">
        <v>1</v>
      </c>
      <c r="M21" s="44">
        <v>0</v>
      </c>
      <c r="N21" s="95"/>
      <c r="O21" s="96">
        <v>7</v>
      </c>
      <c r="P21" s="97" t="s">
        <v>87</v>
      </c>
      <c r="Q21" s="47"/>
      <c r="R21" s="59">
        <v>2</v>
      </c>
      <c r="S21" s="60" t="s">
        <v>94</v>
      </c>
      <c r="T21" s="61">
        <f>+AJ17</f>
        <v>1</v>
      </c>
      <c r="U21" s="62" t="s">
        <v>88</v>
      </c>
      <c r="V21" s="63">
        <f t="shared" si="2"/>
        <v>1</v>
      </c>
      <c r="W21" s="64" t="s">
        <v>95</v>
      </c>
      <c r="X21" s="61">
        <f>+AJ18</f>
        <v>2</v>
      </c>
      <c r="Y21" s="62" t="s">
        <v>88</v>
      </c>
      <c r="Z21" s="63">
        <f t="shared" si="3"/>
        <v>0</v>
      </c>
      <c r="AA21" s="64" t="s">
        <v>96</v>
      </c>
      <c r="AB21" s="61">
        <f>+AJ19</f>
        <v>1</v>
      </c>
      <c r="AC21" s="62" t="s">
        <v>88</v>
      </c>
      <c r="AD21" s="99">
        <f t="shared" si="4"/>
        <v>1</v>
      </c>
      <c r="AF21" s="29" t="s">
        <v>111</v>
      </c>
      <c r="AJ21" s="1" t="s">
        <v>0</v>
      </c>
      <c r="AL21" s="1" t="s">
        <v>0</v>
      </c>
      <c r="AM21" s="1"/>
      <c r="AN21" t="s">
        <v>111</v>
      </c>
      <c r="AR21" t="s">
        <v>0</v>
      </c>
      <c r="AT21" t="s">
        <v>0</v>
      </c>
    </row>
    <row r="22" spans="3:46" ht="15">
      <c r="C22" s="48"/>
      <c r="D22" s="48"/>
      <c r="E22" s="48"/>
      <c r="F22" s="48"/>
      <c r="G22" s="48"/>
      <c r="H22" s="53">
        <v>30</v>
      </c>
      <c r="I22" s="53"/>
      <c r="J22" s="53"/>
      <c r="K22" s="53"/>
      <c r="L22" s="53"/>
      <c r="M22" s="53"/>
      <c r="N22" s="53">
        <v>60</v>
      </c>
      <c r="O22" s="48">
        <v>60</v>
      </c>
      <c r="P22" s="48"/>
      <c r="Q22" s="48"/>
      <c r="R22" s="59">
        <v>3</v>
      </c>
      <c r="S22" s="60" t="s">
        <v>98</v>
      </c>
      <c r="T22" s="61">
        <f>+AJ22</f>
        <v>1</v>
      </c>
      <c r="U22" s="62" t="s">
        <v>88</v>
      </c>
      <c r="V22" s="63">
        <f t="shared" si="2"/>
        <v>1</v>
      </c>
      <c r="W22" s="64" t="s">
        <v>99</v>
      </c>
      <c r="X22" s="61">
        <f>+AJ23</f>
        <v>1</v>
      </c>
      <c r="Y22" s="62" t="s">
        <v>88</v>
      </c>
      <c r="Z22" s="63">
        <f t="shared" si="3"/>
        <v>1</v>
      </c>
      <c r="AA22" s="64" t="s">
        <v>100</v>
      </c>
      <c r="AB22" s="61">
        <f>+AJ24</f>
        <v>1</v>
      </c>
      <c r="AC22" s="62" t="s">
        <v>88</v>
      </c>
      <c r="AD22" s="99">
        <f t="shared" si="4"/>
        <v>1</v>
      </c>
      <c r="AF22" t="str">
        <f>+B3</f>
        <v>Paul Teer</v>
      </c>
      <c r="AH22" t="str">
        <f>+B6</f>
        <v>Ruud Groot</v>
      </c>
      <c r="AJ22" s="1">
        <v>1</v>
      </c>
      <c r="AK22" s="56" t="s">
        <v>88</v>
      </c>
      <c r="AL22">
        <f t="shared" si="1"/>
        <v>1</v>
      </c>
      <c r="AN22" t="s">
        <v>4</v>
      </c>
      <c r="AP22" t="s">
        <v>68</v>
      </c>
      <c r="AR22">
        <v>2</v>
      </c>
      <c r="AS22" t="s">
        <v>88</v>
      </c>
      <c r="AT22">
        <v>0</v>
      </c>
    </row>
    <row r="23" spans="18:46" ht="15">
      <c r="R23" s="59">
        <v>4</v>
      </c>
      <c r="S23" s="60" t="s">
        <v>103</v>
      </c>
      <c r="T23" s="61">
        <f>+AJ27</f>
        <v>2</v>
      </c>
      <c r="U23" s="62" t="s">
        <v>88</v>
      </c>
      <c r="V23" s="63">
        <f t="shared" si="2"/>
        <v>0</v>
      </c>
      <c r="W23" s="64" t="s">
        <v>104</v>
      </c>
      <c r="X23" s="61">
        <f>+AJ28</f>
        <v>0</v>
      </c>
      <c r="Y23" s="62" t="s">
        <v>88</v>
      </c>
      <c r="Z23" s="63">
        <f t="shared" si="3"/>
        <v>2</v>
      </c>
      <c r="AA23" s="64" t="s">
        <v>105</v>
      </c>
      <c r="AB23" s="61">
        <f>+AJ29</f>
        <v>1</v>
      </c>
      <c r="AC23" s="62" t="s">
        <v>88</v>
      </c>
      <c r="AD23" s="99">
        <f t="shared" si="4"/>
        <v>1</v>
      </c>
      <c r="AF23" t="str">
        <f>+B4</f>
        <v>Piet Smit</v>
      </c>
      <c r="AH23" s="1" t="str">
        <f>+B5</f>
        <v>Ruud Holkamp</v>
      </c>
      <c r="AJ23" s="1">
        <v>1</v>
      </c>
      <c r="AK23" s="56" t="s">
        <v>88</v>
      </c>
      <c r="AL23">
        <f t="shared" si="1"/>
        <v>1</v>
      </c>
      <c r="AN23" t="s">
        <v>44</v>
      </c>
      <c r="AP23" t="s">
        <v>8</v>
      </c>
      <c r="AR23">
        <v>2</v>
      </c>
      <c r="AS23" t="s">
        <v>88</v>
      </c>
      <c r="AT23">
        <v>0</v>
      </c>
    </row>
    <row r="24" spans="18:46" ht="15">
      <c r="R24" s="59">
        <v>5</v>
      </c>
      <c r="S24" s="60" t="s">
        <v>108</v>
      </c>
      <c r="T24" s="61">
        <f>+AJ32</f>
        <v>2</v>
      </c>
      <c r="U24" s="62" t="s">
        <v>88</v>
      </c>
      <c r="V24" s="63">
        <f t="shared" si="2"/>
        <v>0</v>
      </c>
      <c r="W24" s="64" t="s">
        <v>109</v>
      </c>
      <c r="X24" s="61">
        <f>+AJ33</f>
        <v>0</v>
      </c>
      <c r="Y24" s="62" t="s">
        <v>88</v>
      </c>
      <c r="Z24" s="63">
        <f t="shared" si="3"/>
        <v>2</v>
      </c>
      <c r="AA24" s="64" t="s">
        <v>110</v>
      </c>
      <c r="AB24" s="61">
        <f>+AJ34</f>
        <v>1</v>
      </c>
      <c r="AC24" s="62" t="s">
        <v>88</v>
      </c>
      <c r="AD24" s="99">
        <f t="shared" si="4"/>
        <v>1</v>
      </c>
      <c r="AF24" t="str">
        <f>+B7</f>
        <v>Peter Groot</v>
      </c>
      <c r="AH24" t="str">
        <f>+B8</f>
        <v>Peter Foks</v>
      </c>
      <c r="AJ24" s="1">
        <v>1</v>
      </c>
      <c r="AK24" s="56" t="s">
        <v>88</v>
      </c>
      <c r="AL24">
        <f t="shared" si="1"/>
        <v>1</v>
      </c>
      <c r="AN24" t="s">
        <v>102</v>
      </c>
      <c r="AP24" t="s">
        <v>7</v>
      </c>
      <c r="AR24">
        <v>1</v>
      </c>
      <c r="AS24" t="s">
        <v>88</v>
      </c>
      <c r="AT24">
        <v>1</v>
      </c>
    </row>
    <row r="25" spans="18:46" ht="15">
      <c r="R25" s="98">
        <v>6</v>
      </c>
      <c r="S25" s="64" t="s">
        <v>146</v>
      </c>
      <c r="T25" s="61">
        <f>+AJ37</f>
        <v>2</v>
      </c>
      <c r="U25" s="62" t="s">
        <v>88</v>
      </c>
      <c r="V25" s="63">
        <f t="shared" si="2"/>
        <v>0</v>
      </c>
      <c r="W25" s="64" t="s">
        <v>136</v>
      </c>
      <c r="X25" s="61">
        <f>+AJ38</f>
        <v>1</v>
      </c>
      <c r="Y25" s="62" t="s">
        <v>88</v>
      </c>
      <c r="Z25" s="63">
        <f t="shared" si="3"/>
        <v>1</v>
      </c>
      <c r="AA25" s="64" t="s">
        <v>124</v>
      </c>
      <c r="AB25" s="61">
        <f>+AJ39</f>
        <v>0</v>
      </c>
      <c r="AC25" s="62" t="s">
        <v>88</v>
      </c>
      <c r="AD25" s="99">
        <f t="shared" si="4"/>
        <v>2</v>
      </c>
      <c r="AJ25" s="1" t="s">
        <v>0</v>
      </c>
      <c r="AL25" s="1" t="s">
        <v>0</v>
      </c>
      <c r="AM25" s="1"/>
      <c r="AR25" t="s">
        <v>0</v>
      </c>
      <c r="AT25" t="s">
        <v>0</v>
      </c>
    </row>
    <row r="26" spans="18:46" ht="15">
      <c r="R26" s="98">
        <v>9</v>
      </c>
      <c r="S26" s="64" t="s">
        <v>147</v>
      </c>
      <c r="T26" s="61">
        <f>+AJ52</f>
        <v>0</v>
      </c>
      <c r="U26" s="62" t="s">
        <v>88</v>
      </c>
      <c r="V26" s="63">
        <f t="shared" si="2"/>
        <v>2</v>
      </c>
      <c r="W26" s="64" t="s">
        <v>148</v>
      </c>
      <c r="X26" s="61">
        <f>+AJ53</f>
        <v>1</v>
      </c>
      <c r="Y26" s="62" t="s">
        <v>88</v>
      </c>
      <c r="Z26" s="63">
        <f t="shared" si="3"/>
        <v>1</v>
      </c>
      <c r="AA26" s="64" t="s">
        <v>121</v>
      </c>
      <c r="AB26" s="61">
        <f>+AJ54</f>
        <v>0</v>
      </c>
      <c r="AC26" s="62" t="s">
        <v>88</v>
      </c>
      <c r="AD26" s="99">
        <f t="shared" si="4"/>
        <v>2</v>
      </c>
      <c r="AF26" s="29" t="s">
        <v>113</v>
      </c>
      <c r="AJ26" s="1" t="s">
        <v>0</v>
      </c>
      <c r="AL26" s="1" t="s">
        <v>0</v>
      </c>
      <c r="AM26" s="1"/>
      <c r="AN26" t="s">
        <v>113</v>
      </c>
      <c r="AR26" t="s">
        <v>0</v>
      </c>
      <c r="AT26" t="s">
        <v>0</v>
      </c>
    </row>
    <row r="27" spans="18:46" ht="15">
      <c r="R27" s="98">
        <v>10</v>
      </c>
      <c r="S27" s="64" t="s">
        <v>149</v>
      </c>
      <c r="T27" s="61">
        <f>+AJ57</f>
        <v>2</v>
      </c>
      <c r="U27" s="62" t="s">
        <v>88</v>
      </c>
      <c r="V27" s="63">
        <f t="shared" si="2"/>
        <v>0</v>
      </c>
      <c r="W27" s="64" t="s">
        <v>150</v>
      </c>
      <c r="X27" s="61">
        <f>+AJ58</f>
        <v>1</v>
      </c>
      <c r="Y27" s="62" t="s">
        <v>88</v>
      </c>
      <c r="Z27" s="63">
        <f t="shared" si="3"/>
        <v>1</v>
      </c>
      <c r="AA27" s="64" t="s">
        <v>151</v>
      </c>
      <c r="AB27" s="61">
        <f>+AJ59</f>
        <v>2</v>
      </c>
      <c r="AC27" s="62" t="s">
        <v>88</v>
      </c>
      <c r="AD27" s="99">
        <f t="shared" si="4"/>
        <v>0</v>
      </c>
      <c r="AF27" t="str">
        <f>+B7</f>
        <v>Peter Groot</v>
      </c>
      <c r="AH27" t="str">
        <f>+B3</f>
        <v>Paul Teer</v>
      </c>
      <c r="AJ27" s="1">
        <v>2</v>
      </c>
      <c r="AK27" s="56" t="s">
        <v>88</v>
      </c>
      <c r="AL27">
        <f t="shared" si="1"/>
        <v>0</v>
      </c>
      <c r="AN27" t="s">
        <v>102</v>
      </c>
      <c r="AP27" t="s">
        <v>4</v>
      </c>
      <c r="AR27">
        <v>0</v>
      </c>
      <c r="AS27" t="s">
        <v>88</v>
      </c>
      <c r="AT27">
        <v>2</v>
      </c>
    </row>
    <row r="28" spans="32:46" ht="12.75">
      <c r="AF28" s="1" t="str">
        <f>+B6</f>
        <v>Ruud Groot</v>
      </c>
      <c r="AH28" t="str">
        <f>+B4</f>
        <v>Piet Smit</v>
      </c>
      <c r="AJ28" s="1">
        <v>0</v>
      </c>
      <c r="AK28" s="56" t="s">
        <v>88</v>
      </c>
      <c r="AL28">
        <f t="shared" si="1"/>
        <v>2</v>
      </c>
      <c r="AN28" t="s">
        <v>68</v>
      </c>
      <c r="AP28" t="s">
        <v>44</v>
      </c>
      <c r="AR28">
        <v>0</v>
      </c>
      <c r="AS28" t="s">
        <v>88</v>
      </c>
      <c r="AT28">
        <v>2</v>
      </c>
    </row>
    <row r="29" spans="32:46" ht="12.75">
      <c r="AF29" t="str">
        <f>+B8</f>
        <v>Peter Foks</v>
      </c>
      <c r="AH29" t="str">
        <f>+B5</f>
        <v>Ruud Holkamp</v>
      </c>
      <c r="AJ29" s="1">
        <v>1</v>
      </c>
      <c r="AK29" s="56" t="s">
        <v>88</v>
      </c>
      <c r="AL29">
        <f t="shared" si="1"/>
        <v>1</v>
      </c>
      <c r="AN29" t="s">
        <v>7</v>
      </c>
      <c r="AP29" t="s">
        <v>8</v>
      </c>
      <c r="AR29">
        <v>2</v>
      </c>
      <c r="AS29" t="s">
        <v>88</v>
      </c>
      <c r="AT29">
        <v>0</v>
      </c>
    </row>
    <row r="30" spans="38:46" ht="12.75">
      <c r="AL30" s="1" t="s">
        <v>0</v>
      </c>
      <c r="AM30" s="1"/>
      <c r="AT30" t="s">
        <v>0</v>
      </c>
    </row>
    <row r="31" spans="32:46" ht="12.75">
      <c r="AF31" s="29" t="s">
        <v>114</v>
      </c>
      <c r="AL31" s="1" t="s">
        <v>0</v>
      </c>
      <c r="AM31" s="1"/>
      <c r="AN31" t="s">
        <v>114</v>
      </c>
      <c r="AT31" t="s">
        <v>0</v>
      </c>
    </row>
    <row r="32" spans="32:46" ht="12.75">
      <c r="AF32" t="str">
        <f>+B3</f>
        <v>Paul Teer</v>
      </c>
      <c r="AH32" t="str">
        <f>+B8</f>
        <v>Peter Foks</v>
      </c>
      <c r="AJ32" s="1">
        <v>2</v>
      </c>
      <c r="AK32" s="56" t="s">
        <v>88</v>
      </c>
      <c r="AL32">
        <f t="shared" si="1"/>
        <v>0</v>
      </c>
      <c r="AN32" t="s">
        <v>4</v>
      </c>
      <c r="AP32" t="s">
        <v>7</v>
      </c>
      <c r="AR32">
        <v>2</v>
      </c>
      <c r="AS32" t="s">
        <v>88</v>
      </c>
      <c r="AT32">
        <v>0</v>
      </c>
    </row>
    <row r="33" spans="32:46" ht="12.75">
      <c r="AF33" t="str">
        <f>+B4</f>
        <v>Piet Smit</v>
      </c>
      <c r="AH33" t="str">
        <f>+B7</f>
        <v>Peter Groot</v>
      </c>
      <c r="AJ33" s="1">
        <v>0</v>
      </c>
      <c r="AK33" s="56" t="s">
        <v>88</v>
      </c>
      <c r="AL33">
        <f t="shared" si="1"/>
        <v>2</v>
      </c>
      <c r="AN33" t="s">
        <v>44</v>
      </c>
      <c r="AP33" t="s">
        <v>102</v>
      </c>
      <c r="AR33">
        <v>0</v>
      </c>
      <c r="AS33" t="s">
        <v>88</v>
      </c>
      <c r="AT33">
        <v>2</v>
      </c>
    </row>
    <row r="34" spans="32:46" ht="12.75">
      <c r="AF34" t="str">
        <f>+B5</f>
        <v>Ruud Holkamp</v>
      </c>
      <c r="AH34" t="str">
        <f>+B6</f>
        <v>Ruud Groot</v>
      </c>
      <c r="AJ34" s="1">
        <v>1</v>
      </c>
      <c r="AK34" s="56" t="s">
        <v>88</v>
      </c>
      <c r="AL34">
        <f t="shared" si="1"/>
        <v>1</v>
      </c>
      <c r="AN34" t="s">
        <v>8</v>
      </c>
      <c r="AP34" t="s">
        <v>68</v>
      </c>
      <c r="AR34">
        <v>1</v>
      </c>
      <c r="AS34" t="s">
        <v>88</v>
      </c>
      <c r="AT34">
        <v>1</v>
      </c>
    </row>
    <row r="35" spans="36:46" ht="12.75">
      <c r="AJ35" s="1" t="s">
        <v>0</v>
      </c>
      <c r="AK35" s="56" t="s">
        <v>0</v>
      </c>
      <c r="AL35" t="s">
        <v>0</v>
      </c>
      <c r="AR35" t="s">
        <v>0</v>
      </c>
      <c r="AS35" t="s">
        <v>0</v>
      </c>
      <c r="AT35" t="s">
        <v>0</v>
      </c>
    </row>
    <row r="36" spans="32:46" ht="12.75">
      <c r="AF36" s="29" t="s">
        <v>139</v>
      </c>
      <c r="AJ36" s="1" t="s">
        <v>0</v>
      </c>
      <c r="AK36" s="56" t="s">
        <v>0</v>
      </c>
      <c r="AL36" t="s">
        <v>0</v>
      </c>
      <c r="AN36" t="s">
        <v>139</v>
      </c>
      <c r="AR36" t="s">
        <v>0</v>
      </c>
      <c r="AS36" t="s">
        <v>0</v>
      </c>
      <c r="AT36" t="s">
        <v>0</v>
      </c>
    </row>
    <row r="37" spans="32:46" ht="12.75">
      <c r="AF37" t="str">
        <f>+B4</f>
        <v>Piet Smit</v>
      </c>
      <c r="AH37" t="str">
        <f>+B3</f>
        <v>Paul Teer</v>
      </c>
      <c r="AJ37" s="1">
        <v>2</v>
      </c>
      <c r="AK37" s="56" t="s">
        <v>88</v>
      </c>
      <c r="AL37">
        <f>IF(AJ37=2,0,IF(AJ37=1,1,IF(AJ37=0,2,"")))</f>
        <v>0</v>
      </c>
      <c r="AN37" t="s">
        <v>44</v>
      </c>
      <c r="AP37" t="s">
        <v>4</v>
      </c>
      <c r="AR37">
        <v>1</v>
      </c>
      <c r="AS37" t="s">
        <v>88</v>
      </c>
      <c r="AT37">
        <v>1</v>
      </c>
    </row>
    <row r="38" spans="32:46" ht="12.75">
      <c r="AF38" t="str">
        <f>+B7</f>
        <v>Peter Groot</v>
      </c>
      <c r="AH38" t="str">
        <f>+B5</f>
        <v>Ruud Holkamp</v>
      </c>
      <c r="AJ38" s="1">
        <v>1</v>
      </c>
      <c r="AK38" s="56" t="s">
        <v>88</v>
      </c>
      <c r="AL38">
        <f>IF(AJ38=2,0,IF(AJ38=1,1,IF(AJ38=0,2,"")))</f>
        <v>1</v>
      </c>
      <c r="AN38" t="s">
        <v>102</v>
      </c>
      <c r="AP38" t="s">
        <v>8</v>
      </c>
      <c r="AR38">
        <v>2</v>
      </c>
      <c r="AS38" t="s">
        <v>88</v>
      </c>
      <c r="AT38">
        <v>0</v>
      </c>
    </row>
    <row r="39" spans="32:46" ht="12.75">
      <c r="AF39" t="str">
        <f>+B8</f>
        <v>Peter Foks</v>
      </c>
      <c r="AH39" t="str">
        <f>+B6</f>
        <v>Ruud Groot</v>
      </c>
      <c r="AJ39" s="1">
        <v>0</v>
      </c>
      <c r="AK39" s="56" t="s">
        <v>88</v>
      </c>
      <c r="AL39">
        <f>IF(AJ39=2,0,IF(AJ39=1,1,IF(AJ39=0,2,"")))</f>
        <v>2</v>
      </c>
      <c r="AN39" t="s">
        <v>7</v>
      </c>
      <c r="AP39" t="s">
        <v>68</v>
      </c>
      <c r="AR39">
        <v>1</v>
      </c>
      <c r="AS39" t="s">
        <v>88</v>
      </c>
      <c r="AT39">
        <v>1</v>
      </c>
    </row>
    <row r="40" spans="36:46" ht="12.75">
      <c r="AJ40" s="1" t="s">
        <v>0</v>
      </c>
      <c r="AK40" s="56" t="s">
        <v>0</v>
      </c>
      <c r="AL40" t="s">
        <v>0</v>
      </c>
      <c r="AR40" t="s">
        <v>0</v>
      </c>
      <c r="AS40" t="s">
        <v>0</v>
      </c>
      <c r="AT40" t="s">
        <v>0</v>
      </c>
    </row>
    <row r="41" spans="32:46" ht="12.75">
      <c r="AF41" s="29" t="s">
        <v>140</v>
      </c>
      <c r="AJ41" s="1" t="s">
        <v>0</v>
      </c>
      <c r="AK41" s="56" t="s">
        <v>0</v>
      </c>
      <c r="AL41" t="s">
        <v>0</v>
      </c>
      <c r="AN41" t="s">
        <v>140</v>
      </c>
      <c r="AR41" t="s">
        <v>0</v>
      </c>
      <c r="AS41" t="s">
        <v>0</v>
      </c>
      <c r="AT41" t="s">
        <v>0</v>
      </c>
    </row>
    <row r="42" spans="32:46" ht="12.75">
      <c r="AF42" t="str">
        <f>+B3</f>
        <v>Paul Teer</v>
      </c>
      <c r="AH42" t="str">
        <f>+B5</f>
        <v>Ruud Holkamp</v>
      </c>
      <c r="AJ42" s="1">
        <v>0</v>
      </c>
      <c r="AK42" s="56" t="s">
        <v>88</v>
      </c>
      <c r="AL42">
        <f>IF(AJ42=2,0,IF(AJ42=1,1,IF(AJ42=0,2,"")))</f>
        <v>2</v>
      </c>
      <c r="AN42" t="s">
        <v>4</v>
      </c>
      <c r="AP42" t="s">
        <v>8</v>
      </c>
      <c r="AR42">
        <v>2</v>
      </c>
      <c r="AS42" t="s">
        <v>88</v>
      </c>
      <c r="AT42">
        <v>0</v>
      </c>
    </row>
    <row r="43" spans="32:46" ht="12.75">
      <c r="AF43" t="str">
        <f>+B4</f>
        <v>Piet Smit</v>
      </c>
      <c r="AH43" t="str">
        <f>+B8</f>
        <v>Peter Foks</v>
      </c>
      <c r="AJ43" s="1">
        <v>2</v>
      </c>
      <c r="AK43" s="56" t="s">
        <v>88</v>
      </c>
      <c r="AL43">
        <f>IF(AJ43=2,0,IF(AJ43=1,1,IF(AJ43=0,2,"")))</f>
        <v>0</v>
      </c>
      <c r="AN43" t="s">
        <v>44</v>
      </c>
      <c r="AP43" t="s">
        <v>7</v>
      </c>
      <c r="AR43">
        <v>1</v>
      </c>
      <c r="AS43" t="s">
        <v>88</v>
      </c>
      <c r="AT43">
        <v>1</v>
      </c>
    </row>
    <row r="44" spans="32:46" ht="12.75">
      <c r="AF44" t="str">
        <f>+B6</f>
        <v>Ruud Groot</v>
      </c>
      <c r="AH44" t="str">
        <f>+B7</f>
        <v>Peter Groot</v>
      </c>
      <c r="AJ44" s="1">
        <v>1</v>
      </c>
      <c r="AK44" s="56" t="s">
        <v>88</v>
      </c>
      <c r="AL44">
        <f>IF(AJ44=2,0,IF(AJ44=1,1,IF(AJ44=0,2,"")))</f>
        <v>1</v>
      </c>
      <c r="AN44" t="s">
        <v>68</v>
      </c>
      <c r="AP44" t="s">
        <v>102</v>
      </c>
      <c r="AR44">
        <v>2</v>
      </c>
      <c r="AS44" t="s">
        <v>88</v>
      </c>
      <c r="AT44">
        <v>0</v>
      </c>
    </row>
    <row r="45" spans="36:46" ht="12.75">
      <c r="AJ45" s="1" t="s">
        <v>0</v>
      </c>
      <c r="AK45" s="56" t="s">
        <v>0</v>
      </c>
      <c r="AL45" t="s">
        <v>0</v>
      </c>
      <c r="AR45" t="s">
        <v>0</v>
      </c>
      <c r="AS45" t="s">
        <v>0</v>
      </c>
      <c r="AT45" t="s">
        <v>0</v>
      </c>
    </row>
    <row r="46" spans="32:46" ht="12.75">
      <c r="AF46" s="29" t="s">
        <v>152</v>
      </c>
      <c r="AJ46" s="1" t="s">
        <v>0</v>
      </c>
      <c r="AK46" s="56" t="s">
        <v>0</v>
      </c>
      <c r="AL46" t="s">
        <v>0</v>
      </c>
      <c r="AN46" t="s">
        <v>152</v>
      </c>
      <c r="AR46" t="s">
        <v>0</v>
      </c>
      <c r="AS46" t="s">
        <v>0</v>
      </c>
      <c r="AT46" t="s">
        <v>0</v>
      </c>
    </row>
    <row r="47" spans="32:46" ht="12.75">
      <c r="AF47" t="str">
        <f>+B6</f>
        <v>Ruud Groot</v>
      </c>
      <c r="AH47" t="str">
        <f>+B3</f>
        <v>Paul Teer</v>
      </c>
      <c r="AJ47" s="1">
        <v>2</v>
      </c>
      <c r="AK47" s="56" t="s">
        <v>88</v>
      </c>
      <c r="AL47">
        <f>IF(AJ47=2,0,IF(AJ47=1,1,IF(AJ47=0,2,"")))</f>
        <v>0</v>
      </c>
      <c r="AN47" t="s">
        <v>68</v>
      </c>
      <c r="AP47" t="s">
        <v>4</v>
      </c>
      <c r="AR47">
        <v>0</v>
      </c>
      <c r="AS47" t="s">
        <v>88</v>
      </c>
      <c r="AT47">
        <v>2</v>
      </c>
    </row>
    <row r="48" spans="32:46" ht="12.75">
      <c r="AF48" t="str">
        <f>+B5</f>
        <v>Ruud Holkamp</v>
      </c>
      <c r="AH48" t="str">
        <f>+B4</f>
        <v>Piet Smit</v>
      </c>
      <c r="AJ48" s="1">
        <v>2</v>
      </c>
      <c r="AK48" s="56" t="s">
        <v>88</v>
      </c>
      <c r="AL48">
        <f>IF(AJ48=2,0,IF(AJ48=1,1,IF(AJ48=0,2,"")))</f>
        <v>0</v>
      </c>
      <c r="AN48" t="s">
        <v>8</v>
      </c>
      <c r="AP48" t="s">
        <v>44</v>
      </c>
      <c r="AR48">
        <v>0</v>
      </c>
      <c r="AS48" t="s">
        <v>88</v>
      </c>
      <c r="AT48">
        <v>2</v>
      </c>
    </row>
    <row r="49" spans="32:46" ht="12.75">
      <c r="AF49" t="str">
        <f>+B8</f>
        <v>Peter Foks</v>
      </c>
      <c r="AH49" t="str">
        <f>+B7</f>
        <v>Peter Groot</v>
      </c>
      <c r="AJ49" s="1">
        <v>0</v>
      </c>
      <c r="AK49" s="56" t="s">
        <v>88</v>
      </c>
      <c r="AL49">
        <f>IF(AJ49=2,0,IF(AJ49=1,1,IF(AJ49=0,2,"")))</f>
        <v>2</v>
      </c>
      <c r="AN49" t="s">
        <v>7</v>
      </c>
      <c r="AP49" t="s">
        <v>102</v>
      </c>
      <c r="AR49">
        <v>0</v>
      </c>
      <c r="AS49" t="s">
        <v>88</v>
      </c>
      <c r="AT49">
        <v>2</v>
      </c>
    </row>
    <row r="50" spans="36:46" ht="12.75">
      <c r="AJ50" s="1" t="s">
        <v>0</v>
      </c>
      <c r="AK50" s="56" t="s">
        <v>0</v>
      </c>
      <c r="AL50" t="s">
        <v>0</v>
      </c>
      <c r="AR50" t="s">
        <v>0</v>
      </c>
      <c r="AS50" t="s">
        <v>0</v>
      </c>
      <c r="AT50" t="s">
        <v>0</v>
      </c>
    </row>
    <row r="51" spans="32:46" ht="12.75">
      <c r="AF51" s="29" t="s">
        <v>153</v>
      </c>
      <c r="AJ51" s="1" t="s">
        <v>0</v>
      </c>
      <c r="AK51" s="56" t="s">
        <v>0</v>
      </c>
      <c r="AL51" t="s">
        <v>0</v>
      </c>
      <c r="AN51" t="s">
        <v>153</v>
      </c>
      <c r="AR51" t="s">
        <v>0</v>
      </c>
      <c r="AS51" t="s">
        <v>0</v>
      </c>
      <c r="AT51" t="s">
        <v>0</v>
      </c>
    </row>
    <row r="52" spans="32:46" ht="12.75">
      <c r="AF52" t="str">
        <f>+B3</f>
        <v>Paul Teer</v>
      </c>
      <c r="AH52" t="str">
        <f>+B7</f>
        <v>Peter Groot</v>
      </c>
      <c r="AJ52" s="1">
        <v>0</v>
      </c>
      <c r="AK52" s="56" t="s">
        <v>88</v>
      </c>
      <c r="AL52">
        <f>IF(AJ52=2,0,IF(AJ52=1,1,IF(AJ52=0,2,"")))</f>
        <v>2</v>
      </c>
      <c r="AN52" t="s">
        <v>4</v>
      </c>
      <c r="AP52" t="s">
        <v>102</v>
      </c>
      <c r="AR52">
        <v>1</v>
      </c>
      <c r="AS52" t="s">
        <v>88</v>
      </c>
      <c r="AT52">
        <v>1</v>
      </c>
    </row>
    <row r="53" spans="32:46" ht="12.75">
      <c r="AF53" t="str">
        <f>+B4</f>
        <v>Piet Smit</v>
      </c>
      <c r="AH53" t="str">
        <f>+B6</f>
        <v>Ruud Groot</v>
      </c>
      <c r="AJ53" s="1">
        <v>1</v>
      </c>
      <c r="AK53" s="56" t="s">
        <v>88</v>
      </c>
      <c r="AL53">
        <f>IF(AJ53=2,0,IF(AJ53=1,1,IF(AJ53=0,2,"")))</f>
        <v>1</v>
      </c>
      <c r="AN53" t="s">
        <v>44</v>
      </c>
      <c r="AP53" t="s">
        <v>68</v>
      </c>
      <c r="AR53">
        <v>2</v>
      </c>
      <c r="AS53" t="s">
        <v>88</v>
      </c>
      <c r="AT53">
        <v>0</v>
      </c>
    </row>
    <row r="54" spans="32:46" ht="12.75">
      <c r="AF54" t="str">
        <f>+B5</f>
        <v>Ruud Holkamp</v>
      </c>
      <c r="AH54" t="str">
        <f>+B8</f>
        <v>Peter Foks</v>
      </c>
      <c r="AJ54" s="1">
        <v>0</v>
      </c>
      <c r="AK54" s="56" t="s">
        <v>88</v>
      </c>
      <c r="AL54">
        <f>IF(AJ54=2,0,IF(AJ54=1,1,IF(AJ54=0,2,"")))</f>
        <v>2</v>
      </c>
      <c r="AN54" t="s">
        <v>8</v>
      </c>
      <c r="AP54" t="s">
        <v>7</v>
      </c>
      <c r="AR54">
        <v>2</v>
      </c>
      <c r="AS54" t="s">
        <v>88</v>
      </c>
      <c r="AT54">
        <v>0</v>
      </c>
    </row>
    <row r="55" spans="36:46" ht="12.75">
      <c r="AJ55" s="1" t="s">
        <v>0</v>
      </c>
      <c r="AK55" s="56" t="s">
        <v>0</v>
      </c>
      <c r="AL55" t="s">
        <v>0</v>
      </c>
      <c r="AR55" t="s">
        <v>0</v>
      </c>
      <c r="AS55" t="s">
        <v>0</v>
      </c>
      <c r="AT55" t="s">
        <v>0</v>
      </c>
    </row>
    <row r="56" spans="32:46" ht="12.75">
      <c r="AF56" s="29" t="s">
        <v>154</v>
      </c>
      <c r="AJ56" s="1" t="s">
        <v>0</v>
      </c>
      <c r="AK56" s="56" t="s">
        <v>0</v>
      </c>
      <c r="AL56" t="s">
        <v>0</v>
      </c>
      <c r="AN56" t="s">
        <v>154</v>
      </c>
      <c r="AR56" t="s">
        <v>0</v>
      </c>
      <c r="AS56" t="s">
        <v>0</v>
      </c>
      <c r="AT56" t="s">
        <v>0</v>
      </c>
    </row>
    <row r="57" spans="32:46" ht="12.75">
      <c r="AF57" t="str">
        <f>+B8</f>
        <v>Peter Foks</v>
      </c>
      <c r="AH57" t="str">
        <f>+B3</f>
        <v>Paul Teer</v>
      </c>
      <c r="AJ57" s="1">
        <v>2</v>
      </c>
      <c r="AK57" s="56" t="s">
        <v>88</v>
      </c>
      <c r="AL57">
        <f>IF(AJ57=2,0,IF(AJ57=1,1,IF(AJ57=0,2,"")))</f>
        <v>0</v>
      </c>
      <c r="AN57" t="s">
        <v>7</v>
      </c>
      <c r="AP57" t="s">
        <v>4</v>
      </c>
      <c r="AR57">
        <v>0</v>
      </c>
      <c r="AS57" t="s">
        <v>88</v>
      </c>
      <c r="AT57">
        <v>2</v>
      </c>
    </row>
    <row r="58" spans="32:46" ht="12.75">
      <c r="AF58" t="str">
        <f>+B7</f>
        <v>Peter Groot</v>
      </c>
      <c r="AH58" t="str">
        <f>+B4</f>
        <v>Piet Smit</v>
      </c>
      <c r="AJ58" s="1">
        <v>1</v>
      </c>
      <c r="AK58" s="56" t="s">
        <v>88</v>
      </c>
      <c r="AL58">
        <f>IF(AJ58=2,0,IF(AJ58=1,1,IF(AJ58=0,2,"")))</f>
        <v>1</v>
      </c>
      <c r="AN58" t="s">
        <v>102</v>
      </c>
      <c r="AP58" t="s">
        <v>44</v>
      </c>
      <c r="AR58">
        <v>1</v>
      </c>
      <c r="AS58" t="s">
        <v>88</v>
      </c>
      <c r="AT58">
        <v>1</v>
      </c>
    </row>
    <row r="59" spans="32:46" ht="12.75">
      <c r="AF59" t="str">
        <f>+B6</f>
        <v>Ruud Groot</v>
      </c>
      <c r="AH59" t="str">
        <f>+B5</f>
        <v>Ruud Holkamp</v>
      </c>
      <c r="AJ59" s="1">
        <v>2</v>
      </c>
      <c r="AK59" s="56" t="s">
        <v>88</v>
      </c>
      <c r="AL59">
        <f>IF(AJ59=2,0,IF(AJ59=1,1,IF(AJ59=0,2,"")))</f>
        <v>0</v>
      </c>
      <c r="AN59" t="s">
        <v>68</v>
      </c>
      <c r="AP59" t="s">
        <v>8</v>
      </c>
      <c r="AR59">
        <v>2</v>
      </c>
      <c r="AS59" t="s">
        <v>88</v>
      </c>
      <c r="AT59">
        <v>0</v>
      </c>
    </row>
    <row r="129" spans="36:46" ht="12.75">
      <c r="AJ129" s="1" t="s">
        <v>0</v>
      </c>
      <c r="AK129" s="56" t="s">
        <v>0</v>
      </c>
      <c r="AL129" t="s">
        <v>0</v>
      </c>
      <c r="AR129" t="s">
        <v>0</v>
      </c>
      <c r="AS129" t="s">
        <v>0</v>
      </c>
      <c r="AT129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S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>
    <row r="5" ht="12.75" customHeight="1"/>
    <row r="6" ht="12.75" customHeight="1"/>
    <row r="7" ht="12.75" customHeight="1"/>
    <row r="8" ht="12.75" customHeight="1"/>
    <row r="9" ht="12.75" customHeight="1"/>
    <row r="12" ht="12.75" customHeight="1"/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cp:lastPrinted>2017-10-31T15:37:58Z</cp:lastPrinted>
  <dcterms:created xsi:type="dcterms:W3CDTF">2012-02-27T17:46:52Z</dcterms:created>
  <dcterms:modified xsi:type="dcterms:W3CDTF">2023-02-08T14:13:34Z</dcterms:modified>
  <cp:category/>
  <cp:version/>
  <cp:contentType/>
  <cp:contentStatus/>
</cp:coreProperties>
</file>